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webboost.sharepoint.com/sites/Inkoop/Gedeelde documenten/05. SEO/Content/Hypotheekvormen/Lineaire hypotheek/"/>
    </mc:Choice>
  </mc:AlternateContent>
  <xr:revisionPtr revIDLastSave="26" documentId="8_{D869E5E8-852C-1140-B6FA-BFE107889C09}" xr6:coauthVersionLast="45" xr6:coauthVersionMax="45" xr10:uidLastSave="{E4D0C4A1-2F97-654C-A612-D9C3DF185EFF}"/>
  <bookViews>
    <workbookView xWindow="0" yWindow="460" windowWidth="51200" windowHeight="26360" xr2:uid="{A27672B0-7E42-9342-92A1-446ABBAEF69F}"/>
  </bookViews>
  <sheets>
    <sheet name="Lineaire Hypotheek Bereken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E4" i="1" l="1"/>
  <c r="G4" i="1"/>
  <c r="F4" i="1"/>
  <c r="F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H4" i="1" l="1"/>
  <c r="E5" i="1"/>
  <c r="G5" i="1" l="1"/>
  <c r="H5" i="1" s="1"/>
  <c r="E6" i="1"/>
  <c r="E7" i="1" l="1"/>
  <c r="G6" i="1"/>
  <c r="H6" i="1" s="1"/>
  <c r="E8" i="1" l="1"/>
  <c r="G7" i="1"/>
  <c r="H7" i="1" s="1"/>
  <c r="E9" i="1" l="1"/>
  <c r="G8" i="1"/>
  <c r="H8" i="1" s="1"/>
  <c r="E10" i="1" l="1"/>
  <c r="G9" i="1"/>
  <c r="H9" i="1" s="1"/>
  <c r="E11" i="1" l="1"/>
  <c r="G10" i="1"/>
  <c r="H10" i="1" s="1"/>
  <c r="E12" i="1" l="1"/>
  <c r="G11" i="1"/>
  <c r="H11" i="1" s="1"/>
  <c r="E13" i="1" l="1"/>
  <c r="G12" i="1"/>
  <c r="H12" i="1" s="1"/>
  <c r="E14" i="1" l="1"/>
  <c r="G13" i="1"/>
  <c r="H13" i="1" s="1"/>
  <c r="E15" i="1" l="1"/>
  <c r="G14" i="1"/>
  <c r="H14" i="1" s="1"/>
  <c r="E16" i="1" l="1"/>
  <c r="G15" i="1"/>
  <c r="H15" i="1" s="1"/>
  <c r="E17" i="1" l="1"/>
  <c r="G16" i="1"/>
  <c r="H16" i="1" s="1"/>
  <c r="E18" i="1" l="1"/>
  <c r="G17" i="1"/>
  <c r="H17" i="1" s="1"/>
  <c r="E19" i="1" l="1"/>
  <c r="G18" i="1"/>
  <c r="H18" i="1" s="1"/>
  <c r="E20" i="1" l="1"/>
  <c r="G19" i="1"/>
  <c r="H19" i="1" s="1"/>
  <c r="E21" i="1" l="1"/>
  <c r="G20" i="1"/>
  <c r="H20" i="1" s="1"/>
  <c r="E22" i="1" l="1"/>
  <c r="G21" i="1"/>
  <c r="H21" i="1" s="1"/>
  <c r="E23" i="1" l="1"/>
  <c r="G22" i="1"/>
  <c r="H22" i="1" s="1"/>
  <c r="E24" i="1" l="1"/>
  <c r="G23" i="1"/>
  <c r="H23" i="1" s="1"/>
  <c r="E25" i="1" l="1"/>
  <c r="G24" i="1"/>
  <c r="H24" i="1" s="1"/>
  <c r="E26" i="1" l="1"/>
  <c r="G25" i="1"/>
  <c r="H25" i="1" s="1"/>
  <c r="E27" i="1" l="1"/>
  <c r="G26" i="1"/>
  <c r="H26" i="1" s="1"/>
  <c r="E28" i="1" l="1"/>
  <c r="G27" i="1"/>
  <c r="H27" i="1" s="1"/>
  <c r="E29" i="1" l="1"/>
  <c r="G28" i="1"/>
  <c r="H28" i="1" s="1"/>
  <c r="E30" i="1" l="1"/>
  <c r="G29" i="1"/>
  <c r="H29" i="1" s="1"/>
  <c r="E31" i="1" l="1"/>
  <c r="G30" i="1"/>
  <c r="H30" i="1" s="1"/>
  <c r="E32" i="1" l="1"/>
  <c r="G31" i="1"/>
  <c r="H31" i="1" s="1"/>
  <c r="E33" i="1" l="1"/>
  <c r="G32" i="1"/>
  <c r="H32" i="1" s="1"/>
  <c r="E34" i="1" l="1"/>
  <c r="G33" i="1"/>
  <c r="H33" i="1" s="1"/>
  <c r="E35" i="1" l="1"/>
  <c r="G34" i="1"/>
  <c r="H34" i="1" s="1"/>
  <c r="E36" i="1" l="1"/>
  <c r="G35" i="1"/>
  <c r="H35" i="1" s="1"/>
  <c r="E37" i="1" l="1"/>
  <c r="G36" i="1"/>
  <c r="H36" i="1" s="1"/>
  <c r="E38" i="1" l="1"/>
  <c r="G37" i="1"/>
  <c r="H37" i="1" s="1"/>
  <c r="E39" i="1" l="1"/>
  <c r="G38" i="1"/>
  <c r="H38" i="1" s="1"/>
  <c r="E40" i="1" l="1"/>
  <c r="G39" i="1"/>
  <c r="H39" i="1" s="1"/>
  <c r="E41" i="1" l="1"/>
  <c r="G40" i="1"/>
  <c r="H40" i="1" s="1"/>
  <c r="E42" i="1" l="1"/>
  <c r="G41" i="1"/>
  <c r="H41" i="1" s="1"/>
  <c r="E43" i="1" l="1"/>
  <c r="G42" i="1"/>
  <c r="H42" i="1" s="1"/>
  <c r="E44" i="1" l="1"/>
  <c r="G43" i="1"/>
  <c r="H43" i="1" s="1"/>
  <c r="E45" i="1" l="1"/>
  <c r="G44" i="1"/>
  <c r="H44" i="1" s="1"/>
  <c r="E46" i="1" l="1"/>
  <c r="G45" i="1"/>
  <c r="H45" i="1" s="1"/>
  <c r="E47" i="1" l="1"/>
  <c r="G46" i="1"/>
  <c r="H46" i="1" s="1"/>
  <c r="E48" i="1" l="1"/>
  <c r="G47" i="1"/>
  <c r="H47" i="1" s="1"/>
  <c r="E49" i="1" l="1"/>
  <c r="G48" i="1"/>
  <c r="H48" i="1" s="1"/>
  <c r="E50" i="1" l="1"/>
  <c r="G49" i="1"/>
  <c r="H49" i="1" s="1"/>
  <c r="E51" i="1" l="1"/>
  <c r="G50" i="1"/>
  <c r="H50" i="1" s="1"/>
  <c r="E52" i="1" l="1"/>
  <c r="G51" i="1"/>
  <c r="H51" i="1" s="1"/>
  <c r="E53" i="1" l="1"/>
  <c r="G52" i="1"/>
  <c r="H52" i="1" s="1"/>
  <c r="E54" i="1" l="1"/>
  <c r="G53" i="1"/>
  <c r="H53" i="1" s="1"/>
  <c r="E55" i="1" l="1"/>
  <c r="G54" i="1"/>
  <c r="H54" i="1" s="1"/>
  <c r="E56" i="1" l="1"/>
  <c r="G55" i="1"/>
  <c r="H55" i="1" s="1"/>
  <c r="E57" i="1" l="1"/>
  <c r="G56" i="1"/>
  <c r="H56" i="1" s="1"/>
  <c r="E58" i="1" l="1"/>
  <c r="G57" i="1"/>
  <c r="H57" i="1" s="1"/>
  <c r="E59" i="1" l="1"/>
  <c r="G58" i="1"/>
  <c r="H58" i="1" s="1"/>
  <c r="E60" i="1" l="1"/>
  <c r="G59" i="1"/>
  <c r="H59" i="1" s="1"/>
  <c r="E61" i="1" l="1"/>
  <c r="G60" i="1"/>
  <c r="H60" i="1" s="1"/>
  <c r="E62" i="1" l="1"/>
  <c r="G61" i="1"/>
  <c r="H61" i="1" s="1"/>
  <c r="E63" i="1" l="1"/>
  <c r="G62" i="1"/>
  <c r="H62" i="1" s="1"/>
  <c r="E64" i="1" l="1"/>
  <c r="G63" i="1"/>
  <c r="H63" i="1" s="1"/>
  <c r="E65" i="1" l="1"/>
  <c r="G64" i="1"/>
  <c r="H64" i="1" s="1"/>
  <c r="E66" i="1" l="1"/>
  <c r="G65" i="1"/>
  <c r="H65" i="1" s="1"/>
  <c r="E67" i="1" l="1"/>
  <c r="G66" i="1"/>
  <c r="H66" i="1" s="1"/>
  <c r="E68" i="1" l="1"/>
  <c r="G67" i="1"/>
  <c r="H67" i="1" s="1"/>
  <c r="E69" i="1" l="1"/>
  <c r="G68" i="1"/>
  <c r="H68" i="1" s="1"/>
  <c r="E70" i="1" l="1"/>
  <c r="G69" i="1"/>
  <c r="H69" i="1" s="1"/>
  <c r="E71" i="1" l="1"/>
  <c r="G70" i="1"/>
  <c r="H70" i="1" s="1"/>
  <c r="E72" i="1" l="1"/>
  <c r="G71" i="1"/>
  <c r="H71" i="1" s="1"/>
  <c r="E73" i="1" l="1"/>
  <c r="G72" i="1"/>
  <c r="H72" i="1" s="1"/>
  <c r="E74" i="1" l="1"/>
  <c r="G73" i="1"/>
  <c r="H73" i="1" s="1"/>
  <c r="E75" i="1" l="1"/>
  <c r="G74" i="1"/>
  <c r="H74" i="1" s="1"/>
  <c r="E76" i="1" l="1"/>
  <c r="G75" i="1"/>
  <c r="H75" i="1" s="1"/>
  <c r="E77" i="1" l="1"/>
  <c r="G76" i="1"/>
  <c r="H76" i="1" s="1"/>
  <c r="E78" i="1" l="1"/>
  <c r="G77" i="1"/>
  <c r="H77" i="1" s="1"/>
  <c r="E79" i="1" l="1"/>
  <c r="G78" i="1"/>
  <c r="H78" i="1" s="1"/>
  <c r="E80" i="1" l="1"/>
  <c r="G79" i="1"/>
  <c r="H79" i="1" s="1"/>
  <c r="E81" i="1" l="1"/>
  <c r="G80" i="1"/>
  <c r="H80" i="1" s="1"/>
  <c r="E82" i="1" l="1"/>
  <c r="G81" i="1"/>
  <c r="H81" i="1" s="1"/>
  <c r="E83" i="1" l="1"/>
  <c r="G82" i="1"/>
  <c r="H82" i="1" s="1"/>
  <c r="E84" i="1" l="1"/>
  <c r="G83" i="1"/>
  <c r="H83" i="1" s="1"/>
  <c r="E85" i="1" l="1"/>
  <c r="G84" i="1"/>
  <c r="H84" i="1" s="1"/>
  <c r="E86" i="1" l="1"/>
  <c r="G85" i="1"/>
  <c r="H85" i="1" s="1"/>
  <c r="E87" i="1" l="1"/>
  <c r="G86" i="1"/>
  <c r="H86" i="1" s="1"/>
  <c r="E88" i="1" l="1"/>
  <c r="G87" i="1"/>
  <c r="H87" i="1" s="1"/>
  <c r="E89" i="1" l="1"/>
  <c r="G88" i="1"/>
  <c r="H88" i="1" s="1"/>
  <c r="E90" i="1" l="1"/>
  <c r="G89" i="1"/>
  <c r="H89" i="1" s="1"/>
  <c r="E91" i="1" l="1"/>
  <c r="G90" i="1"/>
  <c r="H90" i="1" s="1"/>
  <c r="E92" i="1" l="1"/>
  <c r="G91" i="1"/>
  <c r="H91" i="1" s="1"/>
  <c r="E93" i="1" l="1"/>
  <c r="G92" i="1"/>
  <c r="H92" i="1" s="1"/>
  <c r="E94" i="1" l="1"/>
  <c r="G93" i="1"/>
  <c r="H93" i="1" s="1"/>
  <c r="E95" i="1" l="1"/>
  <c r="G94" i="1"/>
  <c r="H94" i="1" s="1"/>
  <c r="E96" i="1" l="1"/>
  <c r="G95" i="1"/>
  <c r="H95" i="1" s="1"/>
  <c r="E97" i="1" l="1"/>
  <c r="G96" i="1"/>
  <c r="H96" i="1" s="1"/>
  <c r="E98" i="1" l="1"/>
  <c r="G97" i="1"/>
  <c r="H97" i="1" s="1"/>
  <c r="E99" i="1" l="1"/>
  <c r="G98" i="1"/>
  <c r="H98" i="1" s="1"/>
  <c r="E100" i="1" l="1"/>
  <c r="G99" i="1"/>
  <c r="H99" i="1" s="1"/>
  <c r="E101" i="1" l="1"/>
  <c r="G100" i="1"/>
  <c r="H100" i="1" s="1"/>
  <c r="E102" i="1" l="1"/>
  <c r="G101" i="1"/>
  <c r="H101" i="1" s="1"/>
  <c r="E103" i="1" l="1"/>
  <c r="G102" i="1"/>
  <c r="H102" i="1" s="1"/>
  <c r="E104" i="1" l="1"/>
  <c r="G103" i="1"/>
  <c r="H103" i="1" s="1"/>
  <c r="E105" i="1" l="1"/>
  <c r="G104" i="1"/>
  <c r="H104" i="1" s="1"/>
  <c r="E106" i="1" l="1"/>
  <c r="G105" i="1"/>
  <c r="H105" i="1" s="1"/>
  <c r="E107" i="1" l="1"/>
  <c r="G106" i="1"/>
  <c r="H106" i="1" s="1"/>
  <c r="E108" i="1" l="1"/>
  <c r="G107" i="1"/>
  <c r="H107" i="1" s="1"/>
  <c r="E109" i="1" l="1"/>
  <c r="G108" i="1"/>
  <c r="H108" i="1" s="1"/>
  <c r="E110" i="1" l="1"/>
  <c r="G109" i="1"/>
  <c r="H109" i="1" s="1"/>
  <c r="E111" i="1" l="1"/>
  <c r="G110" i="1"/>
  <c r="H110" i="1" s="1"/>
  <c r="E112" i="1" l="1"/>
  <c r="G111" i="1"/>
  <c r="H111" i="1" s="1"/>
  <c r="E113" i="1" l="1"/>
  <c r="G112" i="1"/>
  <c r="H112" i="1" s="1"/>
  <c r="E114" i="1" l="1"/>
  <c r="G113" i="1"/>
  <c r="H113" i="1" s="1"/>
  <c r="E115" i="1" l="1"/>
  <c r="G114" i="1"/>
  <c r="H114" i="1" s="1"/>
  <c r="E116" i="1" l="1"/>
  <c r="G115" i="1"/>
  <c r="H115" i="1" s="1"/>
  <c r="E117" i="1" l="1"/>
  <c r="G116" i="1"/>
  <c r="H116" i="1" s="1"/>
  <c r="E118" i="1" l="1"/>
  <c r="G117" i="1"/>
  <c r="H117" i="1" s="1"/>
  <c r="E119" i="1" l="1"/>
  <c r="G118" i="1"/>
  <c r="H118" i="1" s="1"/>
  <c r="E120" i="1" l="1"/>
  <c r="G119" i="1"/>
  <c r="H119" i="1" s="1"/>
  <c r="E121" i="1" l="1"/>
  <c r="G120" i="1"/>
  <c r="H120" i="1" s="1"/>
  <c r="E122" i="1" l="1"/>
  <c r="G121" i="1"/>
  <c r="H121" i="1" s="1"/>
  <c r="E123" i="1" l="1"/>
  <c r="G122" i="1"/>
  <c r="H122" i="1" s="1"/>
  <c r="E124" i="1" l="1"/>
  <c r="G123" i="1"/>
  <c r="H123" i="1" s="1"/>
  <c r="E125" i="1" l="1"/>
  <c r="G124" i="1"/>
  <c r="H124" i="1" s="1"/>
  <c r="E126" i="1" l="1"/>
  <c r="G125" i="1"/>
  <c r="H125" i="1" s="1"/>
  <c r="E127" i="1" l="1"/>
  <c r="G126" i="1"/>
  <c r="H126" i="1" s="1"/>
  <c r="E128" i="1" l="1"/>
  <c r="G127" i="1"/>
  <c r="H127" i="1" s="1"/>
  <c r="E129" i="1" l="1"/>
  <c r="G128" i="1"/>
  <c r="H128" i="1" s="1"/>
  <c r="E130" i="1" l="1"/>
  <c r="G129" i="1"/>
  <c r="H129" i="1" s="1"/>
  <c r="E131" i="1" l="1"/>
  <c r="G130" i="1"/>
  <c r="H130" i="1" s="1"/>
  <c r="E132" i="1" l="1"/>
  <c r="G131" i="1"/>
  <c r="H131" i="1" s="1"/>
  <c r="E133" i="1" l="1"/>
  <c r="G132" i="1"/>
  <c r="H132" i="1" s="1"/>
  <c r="E134" i="1" l="1"/>
  <c r="G133" i="1"/>
  <c r="H133" i="1" s="1"/>
  <c r="E135" i="1" l="1"/>
  <c r="G134" i="1"/>
  <c r="H134" i="1" s="1"/>
  <c r="E136" i="1" l="1"/>
  <c r="G135" i="1"/>
  <c r="H135" i="1" s="1"/>
  <c r="E137" i="1" l="1"/>
  <c r="G136" i="1"/>
  <c r="H136" i="1" s="1"/>
  <c r="E138" i="1" l="1"/>
  <c r="G137" i="1"/>
  <c r="H137" i="1" s="1"/>
  <c r="E139" i="1" l="1"/>
  <c r="G138" i="1"/>
  <c r="H138" i="1" s="1"/>
  <c r="E140" i="1" l="1"/>
  <c r="G139" i="1"/>
  <c r="H139" i="1" s="1"/>
  <c r="E141" i="1" l="1"/>
  <c r="G140" i="1"/>
  <c r="H140" i="1" s="1"/>
  <c r="E142" i="1" l="1"/>
  <c r="G141" i="1"/>
  <c r="H141" i="1" s="1"/>
  <c r="E143" i="1" l="1"/>
  <c r="G142" i="1"/>
  <c r="H142" i="1" s="1"/>
  <c r="E144" i="1" l="1"/>
  <c r="G143" i="1"/>
  <c r="H143" i="1" s="1"/>
  <c r="E145" i="1" l="1"/>
  <c r="G144" i="1"/>
  <c r="H144" i="1" s="1"/>
  <c r="E146" i="1" l="1"/>
  <c r="G145" i="1"/>
  <c r="H145" i="1" s="1"/>
  <c r="E147" i="1" l="1"/>
  <c r="G146" i="1"/>
  <c r="H146" i="1" s="1"/>
  <c r="E148" i="1" l="1"/>
  <c r="G147" i="1"/>
  <c r="H147" i="1" s="1"/>
  <c r="E149" i="1" l="1"/>
  <c r="G148" i="1"/>
  <c r="H148" i="1" s="1"/>
  <c r="E150" i="1" l="1"/>
  <c r="G149" i="1"/>
  <c r="H149" i="1" s="1"/>
  <c r="E151" i="1" l="1"/>
  <c r="G150" i="1"/>
  <c r="H150" i="1" s="1"/>
  <c r="E152" i="1" l="1"/>
  <c r="G151" i="1"/>
  <c r="H151" i="1" s="1"/>
  <c r="E153" i="1" l="1"/>
  <c r="G152" i="1"/>
  <c r="H152" i="1" s="1"/>
  <c r="E154" i="1" l="1"/>
  <c r="G153" i="1"/>
  <c r="H153" i="1" s="1"/>
  <c r="E155" i="1" l="1"/>
  <c r="G154" i="1"/>
  <c r="H154" i="1" s="1"/>
  <c r="E156" i="1" l="1"/>
  <c r="G155" i="1"/>
  <c r="H155" i="1" s="1"/>
  <c r="E157" i="1" l="1"/>
  <c r="G156" i="1"/>
  <c r="H156" i="1" s="1"/>
  <c r="E158" i="1" l="1"/>
  <c r="G157" i="1"/>
  <c r="H157" i="1" s="1"/>
  <c r="E159" i="1" l="1"/>
  <c r="G158" i="1"/>
  <c r="H158" i="1" s="1"/>
  <c r="E160" i="1" l="1"/>
  <c r="G159" i="1"/>
  <c r="H159" i="1" s="1"/>
  <c r="E161" i="1" l="1"/>
  <c r="G160" i="1"/>
  <c r="H160" i="1" s="1"/>
  <c r="E162" i="1" l="1"/>
  <c r="G161" i="1"/>
  <c r="H161" i="1" s="1"/>
  <c r="E163" i="1" l="1"/>
  <c r="G162" i="1"/>
  <c r="H162" i="1" s="1"/>
  <c r="E164" i="1" l="1"/>
  <c r="G163" i="1"/>
  <c r="H163" i="1" s="1"/>
  <c r="E165" i="1" l="1"/>
  <c r="G164" i="1"/>
  <c r="H164" i="1" s="1"/>
  <c r="E166" i="1" l="1"/>
  <c r="G165" i="1"/>
  <c r="H165" i="1" s="1"/>
  <c r="E167" i="1" l="1"/>
  <c r="G166" i="1"/>
  <c r="H166" i="1" s="1"/>
  <c r="E168" i="1" l="1"/>
  <c r="G167" i="1"/>
  <c r="H167" i="1" s="1"/>
  <c r="E169" i="1" l="1"/>
  <c r="G168" i="1"/>
  <c r="H168" i="1" s="1"/>
  <c r="E170" i="1" l="1"/>
  <c r="G169" i="1"/>
  <c r="H169" i="1" s="1"/>
  <c r="E171" i="1" l="1"/>
  <c r="G170" i="1"/>
  <c r="H170" i="1" s="1"/>
  <c r="E172" i="1" l="1"/>
  <c r="G171" i="1"/>
  <c r="H171" i="1" s="1"/>
  <c r="E173" i="1" l="1"/>
  <c r="G172" i="1"/>
  <c r="H172" i="1" s="1"/>
  <c r="E174" i="1" l="1"/>
  <c r="G173" i="1"/>
  <c r="H173" i="1" s="1"/>
  <c r="E175" i="1" l="1"/>
  <c r="G174" i="1"/>
  <c r="H174" i="1" s="1"/>
  <c r="E176" i="1" l="1"/>
  <c r="G175" i="1"/>
  <c r="H175" i="1" s="1"/>
  <c r="E177" i="1" l="1"/>
  <c r="G176" i="1"/>
  <c r="H176" i="1" s="1"/>
  <c r="E178" i="1" l="1"/>
  <c r="G177" i="1"/>
  <c r="H177" i="1" s="1"/>
  <c r="E179" i="1" l="1"/>
  <c r="G178" i="1"/>
  <c r="H178" i="1" s="1"/>
  <c r="E180" i="1" l="1"/>
  <c r="G179" i="1"/>
  <c r="H179" i="1" s="1"/>
  <c r="E181" i="1" l="1"/>
  <c r="G180" i="1"/>
  <c r="H180" i="1" s="1"/>
  <c r="E182" i="1" l="1"/>
  <c r="G181" i="1"/>
  <c r="H181" i="1" s="1"/>
  <c r="E183" i="1" l="1"/>
  <c r="G182" i="1"/>
  <c r="H182" i="1" s="1"/>
  <c r="E184" i="1" l="1"/>
  <c r="G183" i="1"/>
  <c r="H183" i="1" s="1"/>
  <c r="E185" i="1" l="1"/>
  <c r="G184" i="1"/>
  <c r="H184" i="1" s="1"/>
  <c r="E186" i="1" l="1"/>
  <c r="G185" i="1"/>
  <c r="H185" i="1" s="1"/>
  <c r="E187" i="1" l="1"/>
  <c r="G186" i="1"/>
  <c r="H186" i="1" s="1"/>
  <c r="E188" i="1" l="1"/>
  <c r="G187" i="1"/>
  <c r="H187" i="1" s="1"/>
  <c r="E189" i="1" l="1"/>
  <c r="G188" i="1"/>
  <c r="H188" i="1" s="1"/>
  <c r="E190" i="1" l="1"/>
  <c r="G189" i="1"/>
  <c r="H189" i="1" s="1"/>
  <c r="E191" i="1" l="1"/>
  <c r="G190" i="1"/>
  <c r="H190" i="1" s="1"/>
  <c r="E192" i="1" l="1"/>
  <c r="G191" i="1"/>
  <c r="H191" i="1" s="1"/>
  <c r="E193" i="1" l="1"/>
  <c r="G192" i="1"/>
  <c r="H192" i="1" s="1"/>
  <c r="E194" i="1" l="1"/>
  <c r="G193" i="1"/>
  <c r="H193" i="1" s="1"/>
  <c r="E195" i="1" l="1"/>
  <c r="G194" i="1"/>
  <c r="H194" i="1" s="1"/>
  <c r="E196" i="1" l="1"/>
  <c r="G195" i="1"/>
  <c r="H195" i="1" s="1"/>
  <c r="E197" i="1" l="1"/>
  <c r="G196" i="1"/>
  <c r="H196" i="1" s="1"/>
  <c r="E198" i="1" l="1"/>
  <c r="G197" i="1"/>
  <c r="H197" i="1" s="1"/>
  <c r="E199" i="1" l="1"/>
  <c r="G198" i="1"/>
  <c r="H198" i="1" s="1"/>
  <c r="E200" i="1" l="1"/>
  <c r="G199" i="1"/>
  <c r="H199" i="1" s="1"/>
  <c r="E201" i="1" l="1"/>
  <c r="G200" i="1"/>
  <c r="H200" i="1" s="1"/>
  <c r="E202" i="1" l="1"/>
  <c r="G201" i="1"/>
  <c r="H201" i="1" s="1"/>
  <c r="E203" i="1" l="1"/>
  <c r="G202" i="1"/>
  <c r="H202" i="1" s="1"/>
  <c r="E204" i="1" l="1"/>
  <c r="G203" i="1"/>
  <c r="H203" i="1" s="1"/>
  <c r="E205" i="1" l="1"/>
  <c r="G204" i="1"/>
  <c r="H204" i="1" s="1"/>
  <c r="E206" i="1" l="1"/>
  <c r="G205" i="1"/>
  <c r="H205" i="1" s="1"/>
  <c r="E207" i="1" l="1"/>
  <c r="G206" i="1"/>
  <c r="H206" i="1" s="1"/>
  <c r="E208" i="1" l="1"/>
  <c r="G207" i="1"/>
  <c r="H207" i="1" s="1"/>
  <c r="E209" i="1" l="1"/>
  <c r="G208" i="1"/>
  <c r="H208" i="1" s="1"/>
  <c r="E210" i="1" l="1"/>
  <c r="G209" i="1"/>
  <c r="H209" i="1" s="1"/>
  <c r="E211" i="1" l="1"/>
  <c r="G210" i="1"/>
  <c r="H210" i="1" s="1"/>
  <c r="E212" i="1" l="1"/>
  <c r="G211" i="1"/>
  <c r="H211" i="1" s="1"/>
  <c r="E213" i="1" l="1"/>
  <c r="G212" i="1"/>
  <c r="H212" i="1" s="1"/>
  <c r="E214" i="1" l="1"/>
  <c r="G213" i="1"/>
  <c r="H213" i="1" s="1"/>
  <c r="E215" i="1" l="1"/>
  <c r="G214" i="1"/>
  <c r="H214" i="1" s="1"/>
  <c r="E216" i="1" l="1"/>
  <c r="G215" i="1"/>
  <c r="H215" i="1" s="1"/>
  <c r="E217" i="1" l="1"/>
  <c r="G216" i="1"/>
  <c r="H216" i="1" s="1"/>
  <c r="E218" i="1" l="1"/>
  <c r="G217" i="1"/>
  <c r="H217" i="1" s="1"/>
  <c r="E219" i="1" l="1"/>
  <c r="G218" i="1"/>
  <c r="H218" i="1" s="1"/>
  <c r="E220" i="1" l="1"/>
  <c r="G219" i="1"/>
  <c r="H219" i="1" s="1"/>
  <c r="E221" i="1" l="1"/>
  <c r="G220" i="1"/>
  <c r="H220" i="1" s="1"/>
  <c r="E222" i="1" l="1"/>
  <c r="G221" i="1"/>
  <c r="H221" i="1" s="1"/>
  <c r="E223" i="1" l="1"/>
  <c r="G222" i="1"/>
  <c r="H222" i="1" s="1"/>
  <c r="E224" i="1" l="1"/>
  <c r="G223" i="1"/>
  <c r="H223" i="1" s="1"/>
  <c r="E225" i="1" l="1"/>
  <c r="G224" i="1"/>
  <c r="H224" i="1" s="1"/>
  <c r="E226" i="1" l="1"/>
  <c r="G225" i="1"/>
  <c r="H225" i="1" s="1"/>
  <c r="E227" i="1" l="1"/>
  <c r="G226" i="1"/>
  <c r="H226" i="1" s="1"/>
  <c r="E228" i="1" l="1"/>
  <c r="G227" i="1"/>
  <c r="H227" i="1" s="1"/>
  <c r="E229" i="1" l="1"/>
  <c r="G228" i="1"/>
  <c r="H228" i="1" s="1"/>
  <c r="E230" i="1" l="1"/>
  <c r="G229" i="1"/>
  <c r="H229" i="1" s="1"/>
  <c r="E231" i="1" l="1"/>
  <c r="G230" i="1"/>
  <c r="H230" i="1" s="1"/>
  <c r="E232" i="1" l="1"/>
  <c r="G231" i="1"/>
  <c r="H231" i="1" s="1"/>
  <c r="E233" i="1" l="1"/>
  <c r="G232" i="1"/>
  <c r="H232" i="1" s="1"/>
  <c r="E234" i="1" l="1"/>
  <c r="G233" i="1"/>
  <c r="H233" i="1" s="1"/>
  <c r="E235" i="1" l="1"/>
  <c r="G234" i="1"/>
  <c r="H234" i="1" s="1"/>
  <c r="E236" i="1" l="1"/>
  <c r="G235" i="1"/>
  <c r="H235" i="1" s="1"/>
  <c r="E237" i="1" l="1"/>
  <c r="G236" i="1"/>
  <c r="H236" i="1" s="1"/>
  <c r="E238" i="1" l="1"/>
  <c r="G237" i="1"/>
  <c r="H237" i="1" s="1"/>
  <c r="E239" i="1" l="1"/>
  <c r="G238" i="1"/>
  <c r="H238" i="1" s="1"/>
  <c r="E240" i="1" l="1"/>
  <c r="G239" i="1"/>
  <c r="H239" i="1" s="1"/>
  <c r="E241" i="1" l="1"/>
  <c r="G240" i="1"/>
  <c r="H240" i="1" s="1"/>
  <c r="E242" i="1" l="1"/>
  <c r="G241" i="1"/>
  <c r="H241" i="1" s="1"/>
  <c r="E243" i="1" l="1"/>
  <c r="G242" i="1"/>
  <c r="H242" i="1" s="1"/>
  <c r="E244" i="1" l="1"/>
  <c r="G243" i="1"/>
  <c r="H243" i="1" s="1"/>
  <c r="E245" i="1" l="1"/>
  <c r="G244" i="1"/>
  <c r="H244" i="1" s="1"/>
  <c r="E246" i="1" l="1"/>
  <c r="G245" i="1"/>
  <c r="H245" i="1" s="1"/>
  <c r="E247" i="1" l="1"/>
  <c r="G246" i="1"/>
  <c r="H246" i="1" s="1"/>
  <c r="E248" i="1" l="1"/>
  <c r="G247" i="1"/>
  <c r="H247" i="1" s="1"/>
  <c r="E249" i="1" l="1"/>
  <c r="G248" i="1"/>
  <c r="H248" i="1" s="1"/>
  <c r="E250" i="1" l="1"/>
  <c r="G249" i="1"/>
  <c r="H249" i="1" s="1"/>
  <c r="E251" i="1" l="1"/>
  <c r="G250" i="1"/>
  <c r="H250" i="1" s="1"/>
  <c r="E252" i="1" l="1"/>
  <c r="G251" i="1"/>
  <c r="H251" i="1" s="1"/>
  <c r="E253" i="1" l="1"/>
  <c r="G252" i="1"/>
  <c r="H252" i="1" s="1"/>
  <c r="E254" i="1" l="1"/>
  <c r="G253" i="1"/>
  <c r="H253" i="1" s="1"/>
  <c r="E255" i="1" l="1"/>
  <c r="G254" i="1"/>
  <c r="H254" i="1" s="1"/>
  <c r="E256" i="1" l="1"/>
  <c r="G255" i="1"/>
  <c r="H255" i="1" s="1"/>
  <c r="E257" i="1" l="1"/>
  <c r="G256" i="1"/>
  <c r="H256" i="1" s="1"/>
  <c r="E258" i="1" l="1"/>
  <c r="G257" i="1"/>
  <c r="H257" i="1" s="1"/>
  <c r="E259" i="1" l="1"/>
  <c r="G258" i="1"/>
  <c r="H258" i="1" s="1"/>
  <c r="E260" i="1" l="1"/>
  <c r="G259" i="1"/>
  <c r="H259" i="1" s="1"/>
  <c r="E261" i="1" l="1"/>
  <c r="G260" i="1"/>
  <c r="H260" i="1" s="1"/>
  <c r="E262" i="1" l="1"/>
  <c r="G261" i="1"/>
  <c r="H261" i="1" s="1"/>
  <c r="E263" i="1" l="1"/>
  <c r="G262" i="1"/>
  <c r="H262" i="1" s="1"/>
  <c r="E264" i="1" l="1"/>
  <c r="G263" i="1"/>
  <c r="H263" i="1" s="1"/>
  <c r="E265" i="1" l="1"/>
  <c r="G264" i="1"/>
  <c r="H264" i="1" s="1"/>
  <c r="E266" i="1" l="1"/>
  <c r="G265" i="1"/>
  <c r="H265" i="1" s="1"/>
  <c r="E267" i="1" l="1"/>
  <c r="G266" i="1"/>
  <c r="H266" i="1" s="1"/>
  <c r="E268" i="1" l="1"/>
  <c r="G267" i="1"/>
  <c r="H267" i="1" s="1"/>
  <c r="E269" i="1" l="1"/>
  <c r="G268" i="1"/>
  <c r="H268" i="1" s="1"/>
  <c r="E270" i="1" l="1"/>
  <c r="G269" i="1"/>
  <c r="H269" i="1" s="1"/>
  <c r="E271" i="1" l="1"/>
  <c r="G270" i="1"/>
  <c r="H270" i="1" s="1"/>
  <c r="E272" i="1" l="1"/>
  <c r="G271" i="1"/>
  <c r="H271" i="1" s="1"/>
  <c r="E273" i="1" l="1"/>
  <c r="G272" i="1"/>
  <c r="H272" i="1" s="1"/>
  <c r="E274" i="1" l="1"/>
  <c r="G273" i="1"/>
  <c r="H273" i="1" s="1"/>
  <c r="E275" i="1" l="1"/>
  <c r="G274" i="1"/>
  <c r="H274" i="1" s="1"/>
  <c r="E276" i="1" l="1"/>
  <c r="G275" i="1"/>
  <c r="H275" i="1" s="1"/>
  <c r="E277" i="1" l="1"/>
  <c r="G276" i="1"/>
  <c r="H276" i="1" s="1"/>
  <c r="E278" i="1" l="1"/>
  <c r="G277" i="1"/>
  <c r="H277" i="1" s="1"/>
  <c r="E279" i="1" l="1"/>
  <c r="G278" i="1"/>
  <c r="H278" i="1" s="1"/>
  <c r="E280" i="1" l="1"/>
  <c r="G279" i="1"/>
  <c r="H279" i="1" s="1"/>
  <c r="E281" i="1" l="1"/>
  <c r="G280" i="1"/>
  <c r="H280" i="1" s="1"/>
  <c r="E282" i="1" l="1"/>
  <c r="G281" i="1"/>
  <c r="H281" i="1" s="1"/>
  <c r="E283" i="1" l="1"/>
  <c r="G282" i="1"/>
  <c r="H282" i="1" s="1"/>
  <c r="E284" i="1" l="1"/>
  <c r="G283" i="1"/>
  <c r="H283" i="1" s="1"/>
  <c r="E285" i="1" l="1"/>
  <c r="G284" i="1"/>
  <c r="H284" i="1" s="1"/>
  <c r="E286" i="1" l="1"/>
  <c r="G285" i="1"/>
  <c r="H285" i="1" s="1"/>
  <c r="E287" i="1" l="1"/>
  <c r="G286" i="1"/>
  <c r="H286" i="1" s="1"/>
  <c r="E288" i="1" l="1"/>
  <c r="G287" i="1"/>
  <c r="H287" i="1" s="1"/>
  <c r="E289" i="1" l="1"/>
  <c r="G288" i="1"/>
  <c r="H288" i="1" s="1"/>
  <c r="E290" i="1" l="1"/>
  <c r="G289" i="1"/>
  <c r="H289" i="1" s="1"/>
  <c r="E291" i="1" l="1"/>
  <c r="G290" i="1"/>
  <c r="H290" i="1" s="1"/>
  <c r="E292" i="1" l="1"/>
  <c r="G291" i="1"/>
  <c r="H291" i="1" s="1"/>
  <c r="E293" i="1" l="1"/>
  <c r="G292" i="1"/>
  <c r="H292" i="1" s="1"/>
  <c r="E294" i="1" l="1"/>
  <c r="G293" i="1"/>
  <c r="H293" i="1" s="1"/>
  <c r="E295" i="1" l="1"/>
  <c r="G294" i="1"/>
  <c r="H294" i="1" s="1"/>
  <c r="E296" i="1" l="1"/>
  <c r="G295" i="1"/>
  <c r="H295" i="1" s="1"/>
  <c r="E297" i="1" l="1"/>
  <c r="G296" i="1"/>
  <c r="H296" i="1" s="1"/>
  <c r="E298" i="1" l="1"/>
  <c r="G297" i="1"/>
  <c r="H297" i="1" s="1"/>
  <c r="E299" i="1" l="1"/>
  <c r="G298" i="1"/>
  <c r="H298" i="1" s="1"/>
  <c r="E300" i="1" l="1"/>
  <c r="G299" i="1"/>
  <c r="H299" i="1" s="1"/>
  <c r="E301" i="1" l="1"/>
  <c r="G300" i="1"/>
  <c r="H300" i="1" s="1"/>
  <c r="E302" i="1" l="1"/>
  <c r="G301" i="1"/>
  <c r="H301" i="1" s="1"/>
  <c r="E303" i="1" l="1"/>
  <c r="G302" i="1"/>
  <c r="H302" i="1" s="1"/>
  <c r="E304" i="1" l="1"/>
  <c r="G303" i="1"/>
  <c r="H303" i="1" s="1"/>
  <c r="E305" i="1" l="1"/>
  <c r="G304" i="1"/>
  <c r="H304" i="1" s="1"/>
  <c r="E306" i="1" l="1"/>
  <c r="G305" i="1"/>
  <c r="H305" i="1" s="1"/>
  <c r="E307" i="1" l="1"/>
  <c r="G306" i="1"/>
  <c r="H306" i="1" s="1"/>
  <c r="E308" i="1" l="1"/>
  <c r="G307" i="1"/>
  <c r="H307" i="1" s="1"/>
  <c r="E309" i="1" l="1"/>
  <c r="G308" i="1"/>
  <c r="H308" i="1" s="1"/>
  <c r="E310" i="1" l="1"/>
  <c r="G309" i="1"/>
  <c r="H309" i="1" s="1"/>
  <c r="E311" i="1" l="1"/>
  <c r="G310" i="1"/>
  <c r="H310" i="1" s="1"/>
  <c r="E312" i="1" l="1"/>
  <c r="G311" i="1"/>
  <c r="H311" i="1" s="1"/>
  <c r="E313" i="1" l="1"/>
  <c r="G312" i="1"/>
  <c r="H312" i="1" s="1"/>
  <c r="E314" i="1" l="1"/>
  <c r="G313" i="1"/>
  <c r="H313" i="1" s="1"/>
  <c r="E315" i="1" l="1"/>
  <c r="G314" i="1"/>
  <c r="H314" i="1" s="1"/>
  <c r="E316" i="1" l="1"/>
  <c r="G315" i="1"/>
  <c r="H315" i="1" s="1"/>
  <c r="E317" i="1" l="1"/>
  <c r="G316" i="1"/>
  <c r="H316" i="1" s="1"/>
  <c r="E318" i="1" l="1"/>
  <c r="G317" i="1"/>
  <c r="H317" i="1" s="1"/>
  <c r="E319" i="1" l="1"/>
  <c r="G318" i="1"/>
  <c r="H318" i="1" s="1"/>
  <c r="E320" i="1" l="1"/>
  <c r="G319" i="1"/>
  <c r="H319" i="1" s="1"/>
  <c r="E321" i="1" l="1"/>
  <c r="G320" i="1"/>
  <c r="H320" i="1" s="1"/>
  <c r="E322" i="1" l="1"/>
  <c r="G321" i="1"/>
  <c r="H321" i="1" s="1"/>
  <c r="E323" i="1" l="1"/>
  <c r="G322" i="1"/>
  <c r="H322" i="1" s="1"/>
  <c r="E324" i="1" l="1"/>
  <c r="G323" i="1"/>
  <c r="H323" i="1" s="1"/>
  <c r="E325" i="1" l="1"/>
  <c r="G324" i="1"/>
  <c r="H324" i="1" s="1"/>
  <c r="E326" i="1" l="1"/>
  <c r="G325" i="1"/>
  <c r="H325" i="1" s="1"/>
  <c r="E327" i="1" l="1"/>
  <c r="G326" i="1"/>
  <c r="H326" i="1" s="1"/>
  <c r="E328" i="1" l="1"/>
  <c r="G327" i="1"/>
  <c r="H327" i="1" s="1"/>
  <c r="E329" i="1" l="1"/>
  <c r="G328" i="1"/>
  <c r="H328" i="1" s="1"/>
  <c r="E330" i="1" l="1"/>
  <c r="G329" i="1"/>
  <c r="H329" i="1" s="1"/>
  <c r="E331" i="1" l="1"/>
  <c r="G330" i="1"/>
  <c r="H330" i="1" s="1"/>
  <c r="E332" i="1" l="1"/>
  <c r="G331" i="1"/>
  <c r="H331" i="1" s="1"/>
  <c r="E333" i="1" l="1"/>
  <c r="G332" i="1"/>
  <c r="H332" i="1" s="1"/>
  <c r="E334" i="1" l="1"/>
  <c r="G333" i="1"/>
  <c r="H333" i="1" s="1"/>
  <c r="E335" i="1" l="1"/>
  <c r="G334" i="1"/>
  <c r="H334" i="1" s="1"/>
  <c r="E336" i="1" l="1"/>
  <c r="G335" i="1"/>
  <c r="H335" i="1" s="1"/>
  <c r="E337" i="1" l="1"/>
  <c r="G336" i="1"/>
  <c r="H336" i="1" s="1"/>
  <c r="E338" i="1" l="1"/>
  <c r="G337" i="1"/>
  <c r="H337" i="1" s="1"/>
  <c r="E339" i="1" l="1"/>
  <c r="G338" i="1"/>
  <c r="H338" i="1" s="1"/>
  <c r="E340" i="1" l="1"/>
  <c r="G339" i="1"/>
  <c r="H339" i="1" s="1"/>
  <c r="E341" i="1" l="1"/>
  <c r="G340" i="1"/>
  <c r="H340" i="1" s="1"/>
  <c r="E342" i="1" l="1"/>
  <c r="G341" i="1"/>
  <c r="H341" i="1" s="1"/>
  <c r="E343" i="1" l="1"/>
  <c r="G342" i="1"/>
  <c r="H342" i="1" s="1"/>
  <c r="E344" i="1" l="1"/>
  <c r="G343" i="1"/>
  <c r="H343" i="1" s="1"/>
  <c r="E345" i="1" l="1"/>
  <c r="G344" i="1"/>
  <c r="H344" i="1" s="1"/>
  <c r="E346" i="1" l="1"/>
  <c r="G345" i="1"/>
  <c r="H345" i="1" s="1"/>
  <c r="E347" i="1" l="1"/>
  <c r="G346" i="1"/>
  <c r="H346" i="1" s="1"/>
  <c r="E348" i="1" l="1"/>
  <c r="G347" i="1"/>
  <c r="H347" i="1" s="1"/>
  <c r="E349" i="1" l="1"/>
  <c r="G348" i="1"/>
  <c r="H348" i="1" s="1"/>
  <c r="E350" i="1" l="1"/>
  <c r="G349" i="1"/>
  <c r="H349" i="1" s="1"/>
  <c r="E351" i="1" l="1"/>
  <c r="G350" i="1"/>
  <c r="H350" i="1" s="1"/>
  <c r="E352" i="1" l="1"/>
  <c r="G351" i="1"/>
  <c r="H351" i="1" s="1"/>
  <c r="E353" i="1" l="1"/>
  <c r="G352" i="1"/>
  <c r="H352" i="1" s="1"/>
  <c r="E354" i="1" l="1"/>
  <c r="G353" i="1"/>
  <c r="H353" i="1" s="1"/>
  <c r="E355" i="1" l="1"/>
  <c r="G354" i="1"/>
  <c r="H354" i="1" s="1"/>
  <c r="E356" i="1" l="1"/>
  <c r="G355" i="1"/>
  <c r="H355" i="1" s="1"/>
  <c r="E357" i="1" l="1"/>
  <c r="G356" i="1"/>
  <c r="H356" i="1" s="1"/>
  <c r="E358" i="1" l="1"/>
  <c r="G357" i="1"/>
  <c r="H357" i="1" s="1"/>
  <c r="E359" i="1" l="1"/>
  <c r="G358" i="1"/>
  <c r="H358" i="1" s="1"/>
  <c r="E360" i="1" l="1"/>
  <c r="G359" i="1"/>
  <c r="H359" i="1" s="1"/>
  <c r="E361" i="1" l="1"/>
  <c r="G360" i="1"/>
  <c r="H360" i="1" s="1"/>
  <c r="E362" i="1" l="1"/>
  <c r="G361" i="1"/>
  <c r="H361" i="1" s="1"/>
  <c r="E363" i="1" l="1"/>
  <c r="G363" i="1" s="1"/>
  <c r="H363" i="1" s="1"/>
  <c r="G362" i="1"/>
  <c r="H362" i="1" s="1"/>
</calcChain>
</file>

<file path=xl/sharedStrings.xml><?xml version="1.0" encoding="utf-8"?>
<sst xmlns="http://schemas.openxmlformats.org/spreadsheetml/2006/main" count="12" uniqueCount="12">
  <si>
    <t>Zelf in te vullen</t>
  </si>
  <si>
    <t>Maand</t>
  </si>
  <si>
    <t>Hoofdsom</t>
  </si>
  <si>
    <t>Aflossing</t>
  </si>
  <si>
    <t>Rente</t>
  </si>
  <si>
    <t>Bruto Maanlast</t>
  </si>
  <si>
    <t>Uw benodigde hypotheeksom</t>
  </si>
  <si>
    <t>Rente percentage</t>
  </si>
  <si>
    <t>Looptijd in maanden</t>
  </si>
  <si>
    <t>Lineair verloop</t>
  </si>
  <si>
    <t>Jouw gegevens</t>
  </si>
  <si>
    <t>Eigenschappen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</si>
</sst>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0" applyNumberFormat="1"/>
    <xf numFmtId="9" fontId="0" fillId="0" borderId="0" xfId="1" applyFon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4" fontId="4" fillId="0" borderId="0" xfId="0" applyNumberFormat="1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/>
  </cellXfs>
  <cellStyles count="2">
    <cellStyle name="Normal" xfId="0" builtinId="0"/>
    <cellStyle name="Per cent" xfId="1" builtinId="5"/>
  </cellStyles>
  <dxfs count="6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4" formatCode="&quot;€&quot;\ #,##0.00"/>
    </dxf>
    <dxf>
      <numFmt numFmtId="164" formatCode="&quot;€&quot;\ #,##0.00"/>
    </dxf>
    <dxf>
      <numFmt numFmtId="164" formatCode="&quot;€&quot;\ #,##0.00"/>
    </dxf>
    <dxf>
      <numFmt numFmtId="164" formatCode="&quot;€&quot;\ #,##0.00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3A1C6B-A82B-8346-A7FD-669C3989D9C9}" name="Table1" displayName="Table1" ref="D3:H363" totalsRowShown="0">
  <autoFilter ref="D3:H363" xr:uid="{FA2AEDB7-1E7F-5D47-BF64-D63CB173E11B}"/>
  <tableColumns count="5">
    <tableColumn id="1" xr3:uid="{1FF75ED4-B712-7D4D-8CF4-060D939E76AF}" name="Maand"/>
    <tableColumn id="2" xr3:uid="{3E0AEB45-49FE-B940-9EBA-DE4801D57574}" name="Hoofdsom" dataDxfId="5">
      <calculatedColumnFormula>$B$4</calculatedColumnFormula>
    </tableColumn>
    <tableColumn id="3" xr3:uid="{2CF19D93-AD53-8143-A27F-AC10EC8AB2E8}" name="Aflossing" dataDxfId="4">
      <calculatedColumnFormula>$B$4/$B$6</calculatedColumnFormula>
    </tableColumn>
    <tableColumn id="4" xr3:uid="{8199942F-9AF8-CD4E-B9B6-9C0B216B578F}" name="Rente" dataDxfId="3">
      <calculatedColumnFormula>Table1[[#This Row],[Hoofdsom]]*$B$5/12</calculatedColumnFormula>
    </tableColumn>
    <tableColumn id="5" xr3:uid="{D31ECF6A-C95D-554B-A3D3-25C055E257D0}" name="Bruto Maanlast" dataDxfId="2">
      <calculatedColumnFormula>Table1[[#This Row],[Rente]]+Table1[[#This Row],[Aflossing]]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6E6093D-5B77-BC42-BD30-0CB28762369C}" name="Table2" displayName="Table2" ref="A3:B6" totalsRowShown="0" headerRowDxfId="0">
  <autoFilter ref="A3:B6" xr:uid="{9B7F5FA9-E045-214F-92D5-C64714BF5E4A}"/>
  <tableColumns count="2">
    <tableColumn id="1" xr3:uid="{A9378B2F-54FF-1D4E-9730-44F500B86D57}" name="Eigenschappen" dataDxfId="1"/>
    <tableColumn id="2" xr3:uid="{221154DE-FA4F-A640-BF2C-47C2B853080A}" name="Jouw gegevens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E39A-6F04-754B-A79A-8681A14D1F2A}">
  <dimension ref="A2:H363"/>
  <sheetViews>
    <sheetView tabSelected="1" zoomScale="125" workbookViewId="0">
      <selection activeCell="B12" sqref="B12"/>
    </sheetView>
  </sheetViews>
  <sheetFormatPr baseColWidth="10" defaultColWidth="11" defaultRowHeight="16" x14ac:dyDescent="0.2"/>
  <cols>
    <col min="1" max="1" width="28" customWidth="1"/>
    <col min="2" max="2" width="19.1640625" customWidth="1"/>
    <col min="3" max="3" width="17.33203125" customWidth="1"/>
    <col min="4" max="4" width="21" customWidth="1"/>
    <col min="5" max="5" width="16.1640625" style="6" customWidth="1"/>
    <col min="6" max="7" width="15.5" customWidth="1"/>
    <col min="8" max="8" width="17.5" customWidth="1"/>
  </cols>
  <sheetData>
    <row r="2" spans="1:8" ht="24" x14ac:dyDescent="0.3">
      <c r="A2" s="11" t="s">
        <v>0</v>
      </c>
      <c r="D2" s="10" t="s">
        <v>9</v>
      </c>
    </row>
    <row r="3" spans="1:8" ht="19" x14ac:dyDescent="0.25">
      <c r="A3" s="9" t="s">
        <v>11</v>
      </c>
      <c r="B3" s="8" t="s">
        <v>10</v>
      </c>
      <c r="D3" t="s">
        <v>1</v>
      </c>
      <c r="E3" s="6" t="s">
        <v>2</v>
      </c>
      <c r="F3" t="s">
        <v>3</v>
      </c>
      <c r="G3" t="s">
        <v>4</v>
      </c>
      <c r="H3" t="s">
        <v>5</v>
      </c>
    </row>
    <row r="4" spans="1:8" x14ac:dyDescent="0.2">
      <c r="A4" s="1" t="s">
        <v>6</v>
      </c>
      <c r="B4" s="4">
        <v>200000</v>
      </c>
      <c r="D4">
        <v>1</v>
      </c>
      <c r="E4" s="7">
        <f>$B$4</f>
        <v>200000</v>
      </c>
      <c r="F4" s="2">
        <f t="shared" ref="F4:F67" si="0">$B$4/$B$6</f>
        <v>555.55555555555554</v>
      </c>
      <c r="G4" s="2">
        <f>Table1[[#This Row],[Hoofdsom]]*$B$5/12</f>
        <v>333.33333333333331</v>
      </c>
      <c r="H4" s="2">
        <f>Table1[[#This Row],[Rente]]+Table1[[#This Row],[Aflossing]]</f>
        <v>888.88888888888891</v>
      </c>
    </row>
    <row r="5" spans="1:8" x14ac:dyDescent="0.2">
      <c r="A5" s="1" t="s">
        <v>7</v>
      </c>
      <c r="B5" s="3">
        <v>0.02</v>
      </c>
      <c r="D5">
        <f>IF(D4+1&lt;=$B$6,D4+1)</f>
        <v>2</v>
      </c>
      <c r="E5" s="7">
        <f>E4-F4</f>
        <v>199444.44444444444</v>
      </c>
      <c r="F5" s="2">
        <f t="shared" si="0"/>
        <v>555.55555555555554</v>
      </c>
      <c r="G5" s="2">
        <f>Table1[[#This Row],[Hoofdsom]]*$B$5/12</f>
        <v>332.40740740740739</v>
      </c>
      <c r="H5" s="2">
        <f>Table1[[#This Row],[Rente]]+Table1[[#This Row],[Aflossing]]</f>
        <v>887.96296296296293</v>
      </c>
    </row>
    <row r="6" spans="1:8" x14ac:dyDescent="0.2">
      <c r="A6" s="1" t="s">
        <v>8</v>
      </c>
      <c r="B6">
        <v>360</v>
      </c>
      <c r="D6">
        <f t="shared" ref="D6:D69" si="1">IF(D5+1&lt;=$B$6,D5+1)</f>
        <v>3</v>
      </c>
      <c r="E6" s="5">
        <f t="shared" ref="E6:E69" si="2">E5-F5</f>
        <v>198888.88888888888</v>
      </c>
      <c r="F6" s="2">
        <f>$B$4/$B$6</f>
        <v>555.55555555555554</v>
      </c>
      <c r="G6" s="2">
        <f>Table1[[#This Row],[Hoofdsom]]*$B$5/12</f>
        <v>331.48148148148147</v>
      </c>
      <c r="H6" s="2">
        <f>Table1[[#This Row],[Rente]]+Table1[[#This Row],[Aflossing]]</f>
        <v>887.03703703703695</v>
      </c>
    </row>
    <row r="7" spans="1:8" x14ac:dyDescent="0.2">
      <c r="D7">
        <f t="shared" si="1"/>
        <v>4</v>
      </c>
      <c r="E7" s="5">
        <f t="shared" si="2"/>
        <v>198333.33333333331</v>
      </c>
      <c r="F7" s="2">
        <f t="shared" si="0"/>
        <v>555.55555555555554</v>
      </c>
      <c r="G7" s="2">
        <f>Table1[[#This Row],[Hoofdsom]]*$B$5/12</f>
        <v>330.55555555555554</v>
      </c>
      <c r="H7" s="2">
        <f>Table1[[#This Row],[Rente]]+Table1[[#This Row],[Aflossing]]</f>
        <v>886.11111111111109</v>
      </c>
    </row>
    <row r="8" spans="1:8" x14ac:dyDescent="0.2">
      <c r="D8">
        <f t="shared" si="1"/>
        <v>5</v>
      </c>
      <c r="E8" s="5">
        <f t="shared" si="2"/>
        <v>197777.77777777775</v>
      </c>
      <c r="F8" s="2">
        <f t="shared" si="0"/>
        <v>555.55555555555554</v>
      </c>
      <c r="G8" s="2">
        <f>Table1[[#This Row],[Hoofdsom]]*$B$5/12</f>
        <v>329.62962962962962</v>
      </c>
      <c r="H8" s="2">
        <f>Table1[[#This Row],[Rente]]+Table1[[#This Row],[Aflossing]]</f>
        <v>885.18518518518522</v>
      </c>
    </row>
    <row r="9" spans="1:8" x14ac:dyDescent="0.2">
      <c r="D9">
        <f t="shared" si="1"/>
        <v>6</v>
      </c>
      <c r="E9" s="5">
        <f t="shared" si="2"/>
        <v>197222.22222222219</v>
      </c>
      <c r="F9" s="2">
        <f t="shared" si="0"/>
        <v>555.55555555555554</v>
      </c>
      <c r="G9" s="2">
        <f>Table1[[#This Row],[Hoofdsom]]*$B$5/12</f>
        <v>328.70370370370364</v>
      </c>
      <c r="H9" s="2">
        <f>Table1[[#This Row],[Rente]]+Table1[[#This Row],[Aflossing]]</f>
        <v>884.25925925925912</v>
      </c>
    </row>
    <row r="10" spans="1:8" x14ac:dyDescent="0.2">
      <c r="D10">
        <f t="shared" si="1"/>
        <v>7</v>
      </c>
      <c r="E10" s="5">
        <f t="shared" si="2"/>
        <v>196666.66666666663</v>
      </c>
      <c r="F10" s="2">
        <f t="shared" si="0"/>
        <v>555.55555555555554</v>
      </c>
      <c r="G10" s="2">
        <f>Table1[[#This Row],[Hoofdsom]]*$B$5/12</f>
        <v>327.77777777777771</v>
      </c>
      <c r="H10" s="2">
        <f>Table1[[#This Row],[Rente]]+Table1[[#This Row],[Aflossing]]</f>
        <v>883.33333333333326</v>
      </c>
    </row>
    <row r="11" spans="1:8" x14ac:dyDescent="0.2">
      <c r="D11">
        <f t="shared" si="1"/>
        <v>8</v>
      </c>
      <c r="E11" s="5">
        <f t="shared" si="2"/>
        <v>196111.11111111107</v>
      </c>
      <c r="F11" s="2">
        <f t="shared" si="0"/>
        <v>555.55555555555554</v>
      </c>
      <c r="G11" s="2">
        <f>Table1[[#This Row],[Hoofdsom]]*$B$5/12</f>
        <v>326.85185185185179</v>
      </c>
      <c r="H11" s="2">
        <f>Table1[[#This Row],[Rente]]+Table1[[#This Row],[Aflossing]]</f>
        <v>882.40740740740739</v>
      </c>
    </row>
    <row r="12" spans="1:8" x14ac:dyDescent="0.2">
      <c r="D12">
        <f t="shared" si="1"/>
        <v>9</v>
      </c>
      <c r="E12" s="5">
        <f t="shared" si="2"/>
        <v>195555.5555555555</v>
      </c>
      <c r="F12" s="2">
        <f t="shared" si="0"/>
        <v>555.55555555555554</v>
      </c>
      <c r="G12" s="2">
        <f>Table1[[#This Row],[Hoofdsom]]*$B$5/12</f>
        <v>325.92592592592581</v>
      </c>
      <c r="H12" s="2">
        <f>Table1[[#This Row],[Rente]]+Table1[[#This Row],[Aflossing]]</f>
        <v>881.4814814814813</v>
      </c>
    </row>
    <row r="13" spans="1:8" x14ac:dyDescent="0.2">
      <c r="D13">
        <f t="shared" si="1"/>
        <v>10</v>
      </c>
      <c r="E13" s="5">
        <f t="shared" si="2"/>
        <v>194999.99999999994</v>
      </c>
      <c r="F13" s="2">
        <f t="shared" si="0"/>
        <v>555.55555555555554</v>
      </c>
      <c r="G13" s="2">
        <f>Table1[[#This Row],[Hoofdsom]]*$B$5/12</f>
        <v>324.99999999999994</v>
      </c>
      <c r="H13" s="2">
        <f>Table1[[#This Row],[Rente]]+Table1[[#This Row],[Aflossing]]</f>
        <v>880.55555555555543</v>
      </c>
    </row>
    <row r="14" spans="1:8" x14ac:dyDescent="0.2">
      <c r="D14">
        <f t="shared" si="1"/>
        <v>11</v>
      </c>
      <c r="E14" s="5">
        <f t="shared" si="2"/>
        <v>194444.44444444438</v>
      </c>
      <c r="F14" s="2">
        <f t="shared" si="0"/>
        <v>555.55555555555554</v>
      </c>
      <c r="G14" s="2">
        <f>Table1[[#This Row],[Hoofdsom]]*$B$5/12</f>
        <v>324.07407407407396</v>
      </c>
      <c r="H14" s="2">
        <f>Table1[[#This Row],[Rente]]+Table1[[#This Row],[Aflossing]]</f>
        <v>879.62962962962956</v>
      </c>
    </row>
    <row r="15" spans="1:8" x14ac:dyDescent="0.2">
      <c r="D15">
        <f t="shared" si="1"/>
        <v>12</v>
      </c>
      <c r="E15" s="5">
        <f t="shared" si="2"/>
        <v>193888.88888888882</v>
      </c>
      <c r="F15" s="2">
        <f t="shared" si="0"/>
        <v>555.55555555555554</v>
      </c>
      <c r="G15" s="2">
        <f>Table1[[#This Row],[Hoofdsom]]*$B$5/12</f>
        <v>323.14814814814804</v>
      </c>
      <c r="H15" s="2">
        <f>Table1[[#This Row],[Rente]]+Table1[[#This Row],[Aflossing]]</f>
        <v>878.70370370370358</v>
      </c>
    </row>
    <row r="16" spans="1:8" x14ac:dyDescent="0.2">
      <c r="D16">
        <f t="shared" si="1"/>
        <v>13</v>
      </c>
      <c r="E16" s="5">
        <f t="shared" si="2"/>
        <v>193333.33333333326</v>
      </c>
      <c r="F16" s="2">
        <f t="shared" si="0"/>
        <v>555.55555555555554</v>
      </c>
      <c r="G16" s="2">
        <f>Table1[[#This Row],[Hoofdsom]]*$B$5/12</f>
        <v>322.22222222222211</v>
      </c>
      <c r="H16" s="2">
        <f>Table1[[#This Row],[Rente]]+Table1[[#This Row],[Aflossing]]</f>
        <v>877.7777777777776</v>
      </c>
    </row>
    <row r="17" spans="4:8" x14ac:dyDescent="0.2">
      <c r="D17">
        <f t="shared" si="1"/>
        <v>14</v>
      </c>
      <c r="E17" s="5">
        <f t="shared" si="2"/>
        <v>192777.77777777769</v>
      </c>
      <c r="F17" s="2">
        <f t="shared" si="0"/>
        <v>555.55555555555554</v>
      </c>
      <c r="G17" s="2">
        <f>Table1[[#This Row],[Hoofdsom]]*$B$5/12</f>
        <v>321.29629629629613</v>
      </c>
      <c r="H17" s="2">
        <f>Table1[[#This Row],[Rente]]+Table1[[#This Row],[Aflossing]]</f>
        <v>876.85185185185173</v>
      </c>
    </row>
    <row r="18" spans="4:8" x14ac:dyDescent="0.2">
      <c r="D18">
        <f t="shared" si="1"/>
        <v>15</v>
      </c>
      <c r="E18" s="5">
        <f t="shared" si="2"/>
        <v>192222.22222222213</v>
      </c>
      <c r="F18" s="2">
        <f t="shared" si="0"/>
        <v>555.55555555555554</v>
      </c>
      <c r="G18" s="2">
        <f>Table1[[#This Row],[Hoofdsom]]*$B$5/12</f>
        <v>320.37037037037021</v>
      </c>
      <c r="H18" s="2">
        <f>Table1[[#This Row],[Rente]]+Table1[[#This Row],[Aflossing]]</f>
        <v>875.92592592592575</v>
      </c>
    </row>
    <row r="19" spans="4:8" x14ac:dyDescent="0.2">
      <c r="D19">
        <f t="shared" si="1"/>
        <v>16</v>
      </c>
      <c r="E19" s="5">
        <f t="shared" si="2"/>
        <v>191666.66666666657</v>
      </c>
      <c r="F19" s="2">
        <f t="shared" si="0"/>
        <v>555.55555555555554</v>
      </c>
      <c r="G19" s="2">
        <f>Table1[[#This Row],[Hoofdsom]]*$B$5/12</f>
        <v>319.44444444444429</v>
      </c>
      <c r="H19" s="2">
        <f>Table1[[#This Row],[Rente]]+Table1[[#This Row],[Aflossing]]</f>
        <v>874.99999999999977</v>
      </c>
    </row>
    <row r="20" spans="4:8" x14ac:dyDescent="0.2">
      <c r="D20">
        <f t="shared" si="1"/>
        <v>17</v>
      </c>
      <c r="E20" s="5">
        <f t="shared" si="2"/>
        <v>191111.11111111101</v>
      </c>
      <c r="F20" s="2">
        <f t="shared" si="0"/>
        <v>555.55555555555554</v>
      </c>
      <c r="G20" s="2">
        <f>Table1[[#This Row],[Hoofdsom]]*$B$5/12</f>
        <v>318.51851851851836</v>
      </c>
      <c r="H20" s="2">
        <f>Table1[[#This Row],[Rente]]+Table1[[#This Row],[Aflossing]]</f>
        <v>874.07407407407391</v>
      </c>
    </row>
    <row r="21" spans="4:8" x14ac:dyDescent="0.2">
      <c r="D21">
        <f t="shared" si="1"/>
        <v>18</v>
      </c>
      <c r="E21" s="5">
        <f t="shared" si="2"/>
        <v>190555.55555555545</v>
      </c>
      <c r="F21" s="2">
        <f t="shared" si="0"/>
        <v>555.55555555555554</v>
      </c>
      <c r="G21" s="2">
        <f>Table1[[#This Row],[Hoofdsom]]*$B$5/12</f>
        <v>317.59259259259244</v>
      </c>
      <c r="H21" s="2">
        <f>Table1[[#This Row],[Rente]]+Table1[[#This Row],[Aflossing]]</f>
        <v>873.14814814814804</v>
      </c>
    </row>
    <row r="22" spans="4:8" x14ac:dyDescent="0.2">
      <c r="D22">
        <f t="shared" si="1"/>
        <v>19</v>
      </c>
      <c r="E22" s="5">
        <f t="shared" si="2"/>
        <v>189999.99999999988</v>
      </c>
      <c r="F22" s="2">
        <f t="shared" si="0"/>
        <v>555.55555555555554</v>
      </c>
      <c r="G22" s="2">
        <f>Table1[[#This Row],[Hoofdsom]]*$B$5/12</f>
        <v>316.66666666666646</v>
      </c>
      <c r="H22" s="2">
        <f>Table1[[#This Row],[Rente]]+Table1[[#This Row],[Aflossing]]</f>
        <v>872.22222222222194</v>
      </c>
    </row>
    <row r="23" spans="4:8" x14ac:dyDescent="0.2">
      <c r="D23">
        <f t="shared" si="1"/>
        <v>20</v>
      </c>
      <c r="E23" s="5">
        <f t="shared" si="2"/>
        <v>189444.44444444432</v>
      </c>
      <c r="F23" s="2">
        <f t="shared" si="0"/>
        <v>555.55555555555554</v>
      </c>
      <c r="G23" s="2">
        <f>Table1[[#This Row],[Hoofdsom]]*$B$5/12</f>
        <v>315.74074074074053</v>
      </c>
      <c r="H23" s="2">
        <f>Table1[[#This Row],[Rente]]+Table1[[#This Row],[Aflossing]]</f>
        <v>871.29629629629608</v>
      </c>
    </row>
    <row r="24" spans="4:8" x14ac:dyDescent="0.2">
      <c r="D24">
        <f t="shared" si="1"/>
        <v>21</v>
      </c>
      <c r="E24" s="5">
        <f t="shared" si="2"/>
        <v>188888.88888888876</v>
      </c>
      <c r="F24" s="2">
        <f t="shared" si="0"/>
        <v>555.55555555555554</v>
      </c>
      <c r="G24" s="2">
        <f>Table1[[#This Row],[Hoofdsom]]*$B$5/12</f>
        <v>314.81481481481461</v>
      </c>
      <c r="H24" s="2">
        <f>Table1[[#This Row],[Rente]]+Table1[[#This Row],[Aflossing]]</f>
        <v>870.37037037037021</v>
      </c>
    </row>
    <row r="25" spans="4:8" x14ac:dyDescent="0.2">
      <c r="D25">
        <f t="shared" si="1"/>
        <v>22</v>
      </c>
      <c r="E25" s="5">
        <f t="shared" si="2"/>
        <v>188333.3333333332</v>
      </c>
      <c r="F25" s="2">
        <f t="shared" si="0"/>
        <v>555.55555555555554</v>
      </c>
      <c r="G25" s="2">
        <f>Table1[[#This Row],[Hoofdsom]]*$B$5/12</f>
        <v>313.88888888888869</v>
      </c>
      <c r="H25" s="2">
        <f>Table1[[#This Row],[Rente]]+Table1[[#This Row],[Aflossing]]</f>
        <v>869.44444444444423</v>
      </c>
    </row>
    <row r="26" spans="4:8" x14ac:dyDescent="0.2">
      <c r="D26">
        <f t="shared" si="1"/>
        <v>23</v>
      </c>
      <c r="E26" s="5">
        <f t="shared" si="2"/>
        <v>187777.77777777764</v>
      </c>
      <c r="F26" s="2">
        <f t="shared" si="0"/>
        <v>555.55555555555554</v>
      </c>
      <c r="G26" s="2">
        <f>Table1[[#This Row],[Hoofdsom]]*$B$5/12</f>
        <v>312.96296296296276</v>
      </c>
      <c r="H26" s="2">
        <f>Table1[[#This Row],[Rente]]+Table1[[#This Row],[Aflossing]]</f>
        <v>868.51851851851825</v>
      </c>
    </row>
    <row r="27" spans="4:8" x14ac:dyDescent="0.2">
      <c r="D27">
        <f t="shared" si="1"/>
        <v>24</v>
      </c>
      <c r="E27" s="5">
        <f t="shared" si="2"/>
        <v>187222.22222222207</v>
      </c>
      <c r="F27" s="2">
        <f t="shared" si="0"/>
        <v>555.55555555555554</v>
      </c>
      <c r="G27" s="2">
        <f>Table1[[#This Row],[Hoofdsom]]*$B$5/12</f>
        <v>312.03703703703678</v>
      </c>
      <c r="H27" s="2">
        <f>Table1[[#This Row],[Rente]]+Table1[[#This Row],[Aflossing]]</f>
        <v>867.59259259259238</v>
      </c>
    </row>
    <row r="28" spans="4:8" x14ac:dyDescent="0.2">
      <c r="D28">
        <f t="shared" si="1"/>
        <v>25</v>
      </c>
      <c r="E28" s="5">
        <f t="shared" si="2"/>
        <v>186666.66666666651</v>
      </c>
      <c r="F28" s="2">
        <f t="shared" si="0"/>
        <v>555.55555555555554</v>
      </c>
      <c r="G28" s="2">
        <f>Table1[[#This Row],[Hoofdsom]]*$B$5/12</f>
        <v>311.11111111111086</v>
      </c>
      <c r="H28" s="2">
        <f>Table1[[#This Row],[Rente]]+Table1[[#This Row],[Aflossing]]</f>
        <v>866.6666666666664</v>
      </c>
    </row>
    <row r="29" spans="4:8" x14ac:dyDescent="0.2">
      <c r="D29">
        <f t="shared" si="1"/>
        <v>26</v>
      </c>
      <c r="E29" s="5">
        <f t="shared" si="2"/>
        <v>186111.11111111095</v>
      </c>
      <c r="F29" s="2">
        <f t="shared" si="0"/>
        <v>555.55555555555554</v>
      </c>
      <c r="G29" s="2">
        <f>Table1[[#This Row],[Hoofdsom]]*$B$5/12</f>
        <v>310.18518518518493</v>
      </c>
      <c r="H29" s="2">
        <f>Table1[[#This Row],[Rente]]+Table1[[#This Row],[Aflossing]]</f>
        <v>865.74074074074042</v>
      </c>
    </row>
    <row r="30" spans="4:8" x14ac:dyDescent="0.2">
      <c r="D30">
        <f t="shared" si="1"/>
        <v>27</v>
      </c>
      <c r="E30" s="5">
        <f t="shared" si="2"/>
        <v>185555.55555555539</v>
      </c>
      <c r="F30" s="2">
        <f t="shared" si="0"/>
        <v>555.55555555555554</v>
      </c>
      <c r="G30" s="2">
        <f>Table1[[#This Row],[Hoofdsom]]*$B$5/12</f>
        <v>309.25925925925895</v>
      </c>
      <c r="H30" s="2">
        <f>Table1[[#This Row],[Rente]]+Table1[[#This Row],[Aflossing]]</f>
        <v>864.81481481481455</v>
      </c>
    </row>
    <row r="31" spans="4:8" x14ac:dyDescent="0.2">
      <c r="D31">
        <f t="shared" si="1"/>
        <v>28</v>
      </c>
      <c r="E31" s="5">
        <f t="shared" si="2"/>
        <v>184999.99999999983</v>
      </c>
      <c r="F31" s="2">
        <f t="shared" si="0"/>
        <v>555.55555555555554</v>
      </c>
      <c r="G31" s="2">
        <f>Table1[[#This Row],[Hoofdsom]]*$B$5/12</f>
        <v>308.33333333333303</v>
      </c>
      <c r="H31" s="2">
        <f>Table1[[#This Row],[Rente]]+Table1[[#This Row],[Aflossing]]</f>
        <v>863.88888888888857</v>
      </c>
    </row>
    <row r="32" spans="4:8" x14ac:dyDescent="0.2">
      <c r="D32">
        <f t="shared" si="1"/>
        <v>29</v>
      </c>
      <c r="E32" s="5">
        <f t="shared" si="2"/>
        <v>184444.44444444426</v>
      </c>
      <c r="F32" s="2">
        <f t="shared" si="0"/>
        <v>555.55555555555554</v>
      </c>
      <c r="G32" s="2">
        <f>Table1[[#This Row],[Hoofdsom]]*$B$5/12</f>
        <v>307.40740740740711</v>
      </c>
      <c r="H32" s="2">
        <f>Table1[[#This Row],[Rente]]+Table1[[#This Row],[Aflossing]]</f>
        <v>862.96296296296259</v>
      </c>
    </row>
    <row r="33" spans="4:8" x14ac:dyDescent="0.2">
      <c r="D33">
        <f t="shared" si="1"/>
        <v>30</v>
      </c>
      <c r="E33" s="5">
        <f t="shared" si="2"/>
        <v>183888.8888888887</v>
      </c>
      <c r="F33" s="2">
        <f t="shared" si="0"/>
        <v>555.55555555555554</v>
      </c>
      <c r="G33" s="2">
        <f>Table1[[#This Row],[Hoofdsom]]*$B$5/12</f>
        <v>306.48148148148118</v>
      </c>
      <c r="H33" s="2">
        <f>Table1[[#This Row],[Rente]]+Table1[[#This Row],[Aflossing]]</f>
        <v>862.03703703703673</v>
      </c>
    </row>
    <row r="34" spans="4:8" x14ac:dyDescent="0.2">
      <c r="D34">
        <f t="shared" si="1"/>
        <v>31</v>
      </c>
      <c r="E34" s="5">
        <f t="shared" si="2"/>
        <v>183333.33333333314</v>
      </c>
      <c r="F34" s="2">
        <f t="shared" si="0"/>
        <v>555.55555555555554</v>
      </c>
      <c r="G34" s="2">
        <f>Table1[[#This Row],[Hoofdsom]]*$B$5/12</f>
        <v>305.55555555555526</v>
      </c>
      <c r="H34" s="2">
        <f>Table1[[#This Row],[Rente]]+Table1[[#This Row],[Aflossing]]</f>
        <v>861.11111111111086</v>
      </c>
    </row>
    <row r="35" spans="4:8" x14ac:dyDescent="0.2">
      <c r="D35">
        <f t="shared" si="1"/>
        <v>32</v>
      </c>
      <c r="E35" s="5">
        <f t="shared" si="2"/>
        <v>182777.77777777758</v>
      </c>
      <c r="F35" s="2">
        <f t="shared" si="0"/>
        <v>555.55555555555554</v>
      </c>
      <c r="G35" s="2">
        <f>Table1[[#This Row],[Hoofdsom]]*$B$5/12</f>
        <v>304.62962962962928</v>
      </c>
      <c r="H35" s="2">
        <f>Table1[[#This Row],[Rente]]+Table1[[#This Row],[Aflossing]]</f>
        <v>860.18518518518476</v>
      </c>
    </row>
    <row r="36" spans="4:8" x14ac:dyDescent="0.2">
      <c r="D36">
        <f t="shared" si="1"/>
        <v>33</v>
      </c>
      <c r="E36" s="5">
        <f t="shared" si="2"/>
        <v>182222.22222222202</v>
      </c>
      <c r="F36" s="2">
        <f t="shared" si="0"/>
        <v>555.55555555555554</v>
      </c>
      <c r="G36" s="2">
        <f>Table1[[#This Row],[Hoofdsom]]*$B$5/12</f>
        <v>303.70370370370335</v>
      </c>
      <c r="H36" s="2">
        <f>Table1[[#This Row],[Rente]]+Table1[[#This Row],[Aflossing]]</f>
        <v>859.2592592592589</v>
      </c>
    </row>
    <row r="37" spans="4:8" x14ac:dyDescent="0.2">
      <c r="D37">
        <f t="shared" si="1"/>
        <v>34</v>
      </c>
      <c r="E37" s="5">
        <f t="shared" si="2"/>
        <v>181666.66666666645</v>
      </c>
      <c r="F37" s="2">
        <f t="shared" si="0"/>
        <v>555.55555555555554</v>
      </c>
      <c r="G37" s="2">
        <f>Table1[[#This Row],[Hoofdsom]]*$B$5/12</f>
        <v>302.77777777777743</v>
      </c>
      <c r="H37" s="2">
        <f>Table1[[#This Row],[Rente]]+Table1[[#This Row],[Aflossing]]</f>
        <v>858.33333333333303</v>
      </c>
    </row>
    <row r="38" spans="4:8" x14ac:dyDescent="0.2">
      <c r="D38">
        <f t="shared" si="1"/>
        <v>35</v>
      </c>
      <c r="E38" s="5">
        <f t="shared" si="2"/>
        <v>181111.11111111089</v>
      </c>
      <c r="F38" s="2">
        <f t="shared" si="0"/>
        <v>555.55555555555554</v>
      </c>
      <c r="G38" s="2">
        <f>Table1[[#This Row],[Hoofdsom]]*$B$5/12</f>
        <v>301.85185185185151</v>
      </c>
      <c r="H38" s="2">
        <f>Table1[[#This Row],[Rente]]+Table1[[#This Row],[Aflossing]]</f>
        <v>857.40740740740705</v>
      </c>
    </row>
    <row r="39" spans="4:8" x14ac:dyDescent="0.2">
      <c r="D39">
        <f t="shared" si="1"/>
        <v>36</v>
      </c>
      <c r="E39" s="5">
        <f t="shared" si="2"/>
        <v>180555.55555555533</v>
      </c>
      <c r="F39" s="2">
        <f t="shared" si="0"/>
        <v>555.55555555555554</v>
      </c>
      <c r="G39" s="2">
        <f>Table1[[#This Row],[Hoofdsom]]*$B$5/12</f>
        <v>300.92592592592558</v>
      </c>
      <c r="H39" s="2">
        <f>Table1[[#This Row],[Rente]]+Table1[[#This Row],[Aflossing]]</f>
        <v>856.48148148148107</v>
      </c>
    </row>
    <row r="40" spans="4:8" x14ac:dyDescent="0.2">
      <c r="D40">
        <f t="shared" si="1"/>
        <v>37</v>
      </c>
      <c r="E40" s="5">
        <f t="shared" si="2"/>
        <v>179999.99999999977</v>
      </c>
      <c r="F40" s="2">
        <f t="shared" si="0"/>
        <v>555.55555555555554</v>
      </c>
      <c r="G40" s="2">
        <f>Table1[[#This Row],[Hoofdsom]]*$B$5/12</f>
        <v>299.9999999999996</v>
      </c>
      <c r="H40" s="2">
        <f>Table1[[#This Row],[Rente]]+Table1[[#This Row],[Aflossing]]</f>
        <v>855.5555555555552</v>
      </c>
    </row>
    <row r="41" spans="4:8" x14ac:dyDescent="0.2">
      <c r="D41">
        <f t="shared" si="1"/>
        <v>38</v>
      </c>
      <c r="E41" s="5">
        <f t="shared" si="2"/>
        <v>179444.44444444421</v>
      </c>
      <c r="F41" s="2">
        <f t="shared" si="0"/>
        <v>555.55555555555554</v>
      </c>
      <c r="G41" s="2">
        <f>Table1[[#This Row],[Hoofdsom]]*$B$5/12</f>
        <v>299.07407407407368</v>
      </c>
      <c r="H41" s="2">
        <f>Table1[[#This Row],[Rente]]+Table1[[#This Row],[Aflossing]]</f>
        <v>854.62962962962922</v>
      </c>
    </row>
    <row r="42" spans="4:8" x14ac:dyDescent="0.2">
      <c r="D42">
        <f t="shared" si="1"/>
        <v>39</v>
      </c>
      <c r="E42" s="5">
        <f t="shared" si="2"/>
        <v>178888.88888888864</v>
      </c>
      <c r="F42" s="2">
        <f t="shared" si="0"/>
        <v>555.55555555555554</v>
      </c>
      <c r="G42" s="2">
        <f>Table1[[#This Row],[Hoofdsom]]*$B$5/12</f>
        <v>298.14814814814775</v>
      </c>
      <c r="H42" s="2">
        <f>Table1[[#This Row],[Rente]]+Table1[[#This Row],[Aflossing]]</f>
        <v>853.70370370370324</v>
      </c>
    </row>
    <row r="43" spans="4:8" x14ac:dyDescent="0.2">
      <c r="D43">
        <f t="shared" si="1"/>
        <v>40</v>
      </c>
      <c r="E43" s="5">
        <f t="shared" si="2"/>
        <v>178333.33333333308</v>
      </c>
      <c r="F43" s="2">
        <f t="shared" si="0"/>
        <v>555.55555555555554</v>
      </c>
      <c r="G43" s="2">
        <f>Table1[[#This Row],[Hoofdsom]]*$B$5/12</f>
        <v>297.22222222222177</v>
      </c>
      <c r="H43" s="2">
        <f>Table1[[#This Row],[Rente]]+Table1[[#This Row],[Aflossing]]</f>
        <v>852.77777777777737</v>
      </c>
    </row>
    <row r="44" spans="4:8" x14ac:dyDescent="0.2">
      <c r="D44">
        <f t="shared" si="1"/>
        <v>41</v>
      </c>
      <c r="E44" s="5">
        <f t="shared" si="2"/>
        <v>177777.77777777752</v>
      </c>
      <c r="F44" s="2">
        <f t="shared" si="0"/>
        <v>555.55555555555554</v>
      </c>
      <c r="G44" s="2">
        <f>Table1[[#This Row],[Hoofdsom]]*$B$5/12</f>
        <v>296.29629629629591</v>
      </c>
      <c r="H44" s="2">
        <f>Table1[[#This Row],[Rente]]+Table1[[#This Row],[Aflossing]]</f>
        <v>851.85185185185151</v>
      </c>
    </row>
    <row r="45" spans="4:8" x14ac:dyDescent="0.2">
      <c r="D45">
        <f t="shared" si="1"/>
        <v>42</v>
      </c>
      <c r="E45" s="5">
        <f t="shared" si="2"/>
        <v>177222.22222222196</v>
      </c>
      <c r="F45" s="2">
        <f t="shared" si="0"/>
        <v>555.55555555555554</v>
      </c>
      <c r="G45" s="2">
        <f>Table1[[#This Row],[Hoofdsom]]*$B$5/12</f>
        <v>295.37037037036993</v>
      </c>
      <c r="H45" s="2">
        <f>Table1[[#This Row],[Rente]]+Table1[[#This Row],[Aflossing]]</f>
        <v>850.92592592592541</v>
      </c>
    </row>
    <row r="46" spans="4:8" x14ac:dyDescent="0.2">
      <c r="D46">
        <f t="shared" si="1"/>
        <v>43</v>
      </c>
      <c r="E46" s="5">
        <f t="shared" si="2"/>
        <v>176666.6666666664</v>
      </c>
      <c r="F46" s="2">
        <f t="shared" si="0"/>
        <v>555.55555555555554</v>
      </c>
      <c r="G46" s="2">
        <f>Table1[[#This Row],[Hoofdsom]]*$B$5/12</f>
        <v>294.444444444444</v>
      </c>
      <c r="H46" s="2">
        <f>Table1[[#This Row],[Rente]]+Table1[[#This Row],[Aflossing]]</f>
        <v>849.99999999999955</v>
      </c>
    </row>
    <row r="47" spans="4:8" x14ac:dyDescent="0.2">
      <c r="D47">
        <f t="shared" si="1"/>
        <v>44</v>
      </c>
      <c r="E47" s="5">
        <f t="shared" si="2"/>
        <v>176111.11111111083</v>
      </c>
      <c r="F47" s="2">
        <f t="shared" si="0"/>
        <v>555.55555555555554</v>
      </c>
      <c r="G47" s="2">
        <f>Table1[[#This Row],[Hoofdsom]]*$B$5/12</f>
        <v>293.51851851851808</v>
      </c>
      <c r="H47" s="2">
        <f>Table1[[#This Row],[Rente]]+Table1[[#This Row],[Aflossing]]</f>
        <v>849.07407407407368</v>
      </c>
    </row>
    <row r="48" spans="4:8" x14ac:dyDescent="0.2">
      <c r="D48">
        <f t="shared" si="1"/>
        <v>45</v>
      </c>
      <c r="E48" s="5">
        <f t="shared" si="2"/>
        <v>175555.55555555527</v>
      </c>
      <c r="F48" s="2">
        <f t="shared" si="0"/>
        <v>555.55555555555554</v>
      </c>
      <c r="G48" s="2">
        <f>Table1[[#This Row],[Hoofdsom]]*$B$5/12</f>
        <v>292.5925925925921</v>
      </c>
      <c r="H48" s="2">
        <f>Table1[[#This Row],[Rente]]+Table1[[#This Row],[Aflossing]]</f>
        <v>848.14814814814758</v>
      </c>
    </row>
    <row r="49" spans="4:8" x14ac:dyDescent="0.2">
      <c r="D49">
        <f t="shared" si="1"/>
        <v>46</v>
      </c>
      <c r="E49" s="5">
        <f t="shared" si="2"/>
        <v>174999.99999999971</v>
      </c>
      <c r="F49" s="2">
        <f t="shared" si="0"/>
        <v>555.55555555555554</v>
      </c>
      <c r="G49" s="2">
        <f>Table1[[#This Row],[Hoofdsom]]*$B$5/12</f>
        <v>291.66666666666617</v>
      </c>
      <c r="H49" s="2">
        <f>Table1[[#This Row],[Rente]]+Table1[[#This Row],[Aflossing]]</f>
        <v>847.22222222222172</v>
      </c>
    </row>
    <row r="50" spans="4:8" x14ac:dyDescent="0.2">
      <c r="D50">
        <f t="shared" si="1"/>
        <v>47</v>
      </c>
      <c r="E50" s="5">
        <f t="shared" si="2"/>
        <v>174444.44444444415</v>
      </c>
      <c r="F50" s="2">
        <f t="shared" si="0"/>
        <v>555.55555555555554</v>
      </c>
      <c r="G50" s="2">
        <f>Table1[[#This Row],[Hoofdsom]]*$B$5/12</f>
        <v>290.74074074074025</v>
      </c>
      <c r="H50" s="2">
        <f>Table1[[#This Row],[Rente]]+Table1[[#This Row],[Aflossing]]</f>
        <v>846.29629629629585</v>
      </c>
    </row>
    <row r="51" spans="4:8" x14ac:dyDescent="0.2">
      <c r="D51">
        <f t="shared" si="1"/>
        <v>48</v>
      </c>
      <c r="E51" s="5">
        <f t="shared" si="2"/>
        <v>173888.88888888858</v>
      </c>
      <c r="F51" s="2">
        <f t="shared" si="0"/>
        <v>555.55555555555554</v>
      </c>
      <c r="G51" s="2">
        <f>Table1[[#This Row],[Hoofdsom]]*$B$5/12</f>
        <v>289.81481481481433</v>
      </c>
      <c r="H51" s="2">
        <f>Table1[[#This Row],[Rente]]+Table1[[#This Row],[Aflossing]]</f>
        <v>845.37037037036987</v>
      </c>
    </row>
    <row r="52" spans="4:8" x14ac:dyDescent="0.2">
      <c r="D52">
        <f t="shared" si="1"/>
        <v>49</v>
      </c>
      <c r="E52" s="5">
        <f t="shared" si="2"/>
        <v>173333.33333333302</v>
      </c>
      <c r="F52" s="2">
        <f t="shared" si="0"/>
        <v>555.55555555555554</v>
      </c>
      <c r="G52" s="2">
        <f>Table1[[#This Row],[Hoofdsom]]*$B$5/12</f>
        <v>288.8888888888884</v>
      </c>
      <c r="H52" s="2">
        <f>Table1[[#This Row],[Rente]]+Table1[[#This Row],[Aflossing]]</f>
        <v>844.44444444444389</v>
      </c>
    </row>
    <row r="53" spans="4:8" x14ac:dyDescent="0.2">
      <c r="D53">
        <f t="shared" si="1"/>
        <v>50</v>
      </c>
      <c r="E53" s="5">
        <f t="shared" si="2"/>
        <v>172777.77777777746</v>
      </c>
      <c r="F53" s="2">
        <f t="shared" si="0"/>
        <v>555.55555555555554</v>
      </c>
      <c r="G53" s="2">
        <f>Table1[[#This Row],[Hoofdsom]]*$B$5/12</f>
        <v>287.96296296296242</v>
      </c>
      <c r="H53" s="2">
        <f>Table1[[#This Row],[Rente]]+Table1[[#This Row],[Aflossing]]</f>
        <v>843.51851851851802</v>
      </c>
    </row>
    <row r="54" spans="4:8" x14ac:dyDescent="0.2">
      <c r="D54">
        <f t="shared" si="1"/>
        <v>51</v>
      </c>
      <c r="E54" s="5">
        <f t="shared" si="2"/>
        <v>172222.2222222219</v>
      </c>
      <c r="F54" s="2">
        <f t="shared" si="0"/>
        <v>555.55555555555554</v>
      </c>
      <c r="G54" s="2">
        <f>Table1[[#This Row],[Hoofdsom]]*$B$5/12</f>
        <v>287.0370370370365</v>
      </c>
      <c r="H54" s="2">
        <f>Table1[[#This Row],[Rente]]+Table1[[#This Row],[Aflossing]]</f>
        <v>842.59259259259204</v>
      </c>
    </row>
    <row r="55" spans="4:8" x14ac:dyDescent="0.2">
      <c r="D55">
        <f t="shared" si="1"/>
        <v>52</v>
      </c>
      <c r="E55" s="5">
        <f t="shared" si="2"/>
        <v>171666.66666666634</v>
      </c>
      <c r="F55" s="2">
        <f t="shared" si="0"/>
        <v>555.55555555555554</v>
      </c>
      <c r="G55" s="2">
        <f>Table1[[#This Row],[Hoofdsom]]*$B$5/12</f>
        <v>286.11111111111057</v>
      </c>
      <c r="H55" s="2">
        <f>Table1[[#This Row],[Rente]]+Table1[[#This Row],[Aflossing]]</f>
        <v>841.66666666666606</v>
      </c>
    </row>
    <row r="56" spans="4:8" x14ac:dyDescent="0.2">
      <c r="D56">
        <f t="shared" si="1"/>
        <v>53</v>
      </c>
      <c r="E56" s="5">
        <f t="shared" si="2"/>
        <v>171111.11111111077</v>
      </c>
      <c r="F56" s="2">
        <f t="shared" si="0"/>
        <v>555.55555555555554</v>
      </c>
      <c r="G56" s="2">
        <f>Table1[[#This Row],[Hoofdsom]]*$B$5/12</f>
        <v>285.18518518518459</v>
      </c>
      <c r="H56" s="2">
        <f>Table1[[#This Row],[Rente]]+Table1[[#This Row],[Aflossing]]</f>
        <v>840.74074074074019</v>
      </c>
    </row>
    <row r="57" spans="4:8" x14ac:dyDescent="0.2">
      <c r="D57">
        <f t="shared" si="1"/>
        <v>54</v>
      </c>
      <c r="E57" s="5">
        <f t="shared" si="2"/>
        <v>170555.55555555521</v>
      </c>
      <c r="F57" s="2">
        <f t="shared" si="0"/>
        <v>555.55555555555554</v>
      </c>
      <c r="G57" s="2">
        <f>Table1[[#This Row],[Hoofdsom]]*$B$5/12</f>
        <v>284.25925925925873</v>
      </c>
      <c r="H57" s="2">
        <f>Table1[[#This Row],[Rente]]+Table1[[#This Row],[Aflossing]]</f>
        <v>839.81481481481433</v>
      </c>
    </row>
    <row r="58" spans="4:8" x14ac:dyDescent="0.2">
      <c r="D58">
        <f t="shared" si="1"/>
        <v>55</v>
      </c>
      <c r="E58" s="5">
        <f t="shared" si="2"/>
        <v>169999.99999999965</v>
      </c>
      <c r="F58" s="2">
        <f t="shared" si="0"/>
        <v>555.55555555555554</v>
      </c>
      <c r="G58" s="2">
        <f>Table1[[#This Row],[Hoofdsom]]*$B$5/12</f>
        <v>283.33333333333275</v>
      </c>
      <c r="H58" s="2">
        <f>Table1[[#This Row],[Rente]]+Table1[[#This Row],[Aflossing]]</f>
        <v>838.88888888888823</v>
      </c>
    </row>
    <row r="59" spans="4:8" x14ac:dyDescent="0.2">
      <c r="D59">
        <f t="shared" si="1"/>
        <v>56</v>
      </c>
      <c r="E59" s="5">
        <f t="shared" si="2"/>
        <v>169444.44444444409</v>
      </c>
      <c r="F59" s="2">
        <f t="shared" si="0"/>
        <v>555.55555555555554</v>
      </c>
      <c r="G59" s="2">
        <f>Table1[[#This Row],[Hoofdsom]]*$B$5/12</f>
        <v>282.40740740740682</v>
      </c>
      <c r="H59" s="2">
        <f>Table1[[#This Row],[Rente]]+Table1[[#This Row],[Aflossing]]</f>
        <v>837.96296296296237</v>
      </c>
    </row>
    <row r="60" spans="4:8" x14ac:dyDescent="0.2">
      <c r="D60">
        <f t="shared" si="1"/>
        <v>57</v>
      </c>
      <c r="E60" s="5">
        <f t="shared" si="2"/>
        <v>168888.88888888853</v>
      </c>
      <c r="F60" s="2">
        <f t="shared" si="0"/>
        <v>555.55555555555554</v>
      </c>
      <c r="G60" s="2">
        <f>Table1[[#This Row],[Hoofdsom]]*$B$5/12</f>
        <v>281.4814814814809</v>
      </c>
      <c r="H60" s="2">
        <f>Table1[[#This Row],[Rente]]+Table1[[#This Row],[Aflossing]]</f>
        <v>837.0370370370365</v>
      </c>
    </row>
    <row r="61" spans="4:8" x14ac:dyDescent="0.2">
      <c r="D61">
        <f t="shared" si="1"/>
        <v>58</v>
      </c>
      <c r="E61" s="5">
        <f t="shared" si="2"/>
        <v>168333.33333333296</v>
      </c>
      <c r="F61" s="2">
        <f t="shared" si="0"/>
        <v>555.55555555555554</v>
      </c>
      <c r="G61" s="2">
        <f>Table1[[#This Row],[Hoofdsom]]*$B$5/12</f>
        <v>280.55555555555492</v>
      </c>
      <c r="H61" s="2">
        <f>Table1[[#This Row],[Rente]]+Table1[[#This Row],[Aflossing]]</f>
        <v>836.1111111111104</v>
      </c>
    </row>
    <row r="62" spans="4:8" x14ac:dyDescent="0.2">
      <c r="D62">
        <f t="shared" si="1"/>
        <v>59</v>
      </c>
      <c r="E62" s="5">
        <f t="shared" si="2"/>
        <v>167777.7777777774</v>
      </c>
      <c r="F62" s="2">
        <f t="shared" si="0"/>
        <v>555.55555555555554</v>
      </c>
      <c r="G62" s="2">
        <f>Table1[[#This Row],[Hoofdsom]]*$B$5/12</f>
        <v>279.62962962962899</v>
      </c>
      <c r="H62" s="2">
        <f>Table1[[#This Row],[Rente]]+Table1[[#This Row],[Aflossing]]</f>
        <v>835.18518518518454</v>
      </c>
    </row>
    <row r="63" spans="4:8" x14ac:dyDescent="0.2">
      <c r="D63">
        <f t="shared" si="1"/>
        <v>60</v>
      </c>
      <c r="E63" s="5">
        <f t="shared" si="2"/>
        <v>167222.22222222184</v>
      </c>
      <c r="F63" s="2">
        <f t="shared" si="0"/>
        <v>555.55555555555554</v>
      </c>
      <c r="G63" s="2">
        <f>Table1[[#This Row],[Hoofdsom]]*$B$5/12</f>
        <v>278.70370370370307</v>
      </c>
      <c r="H63" s="2">
        <f>Table1[[#This Row],[Rente]]+Table1[[#This Row],[Aflossing]]</f>
        <v>834.25925925925867</v>
      </c>
    </row>
    <row r="64" spans="4:8" x14ac:dyDescent="0.2">
      <c r="D64">
        <f t="shared" si="1"/>
        <v>61</v>
      </c>
      <c r="E64" s="5">
        <f t="shared" si="2"/>
        <v>166666.66666666628</v>
      </c>
      <c r="F64" s="2">
        <f t="shared" si="0"/>
        <v>555.55555555555554</v>
      </c>
      <c r="G64" s="2">
        <f>Table1[[#This Row],[Hoofdsom]]*$B$5/12</f>
        <v>277.77777777777715</v>
      </c>
      <c r="H64" s="2">
        <f>Table1[[#This Row],[Rente]]+Table1[[#This Row],[Aflossing]]</f>
        <v>833.33333333333269</v>
      </c>
    </row>
    <row r="65" spans="4:8" x14ac:dyDescent="0.2">
      <c r="D65">
        <f t="shared" si="1"/>
        <v>62</v>
      </c>
      <c r="E65" s="5">
        <f t="shared" si="2"/>
        <v>166111.11111111072</v>
      </c>
      <c r="F65" s="2">
        <f t="shared" si="0"/>
        <v>555.55555555555554</v>
      </c>
      <c r="G65" s="2">
        <f>Table1[[#This Row],[Hoofdsom]]*$B$5/12</f>
        <v>276.85185185185122</v>
      </c>
      <c r="H65" s="2">
        <f>Table1[[#This Row],[Rente]]+Table1[[#This Row],[Aflossing]]</f>
        <v>832.40740740740671</v>
      </c>
    </row>
    <row r="66" spans="4:8" x14ac:dyDescent="0.2">
      <c r="D66">
        <f t="shared" si="1"/>
        <v>63</v>
      </c>
      <c r="E66" s="5">
        <f t="shared" si="2"/>
        <v>165555.55555555515</v>
      </c>
      <c r="F66" s="2">
        <f t="shared" si="0"/>
        <v>555.55555555555554</v>
      </c>
      <c r="G66" s="2">
        <f>Table1[[#This Row],[Hoofdsom]]*$B$5/12</f>
        <v>275.92592592592524</v>
      </c>
      <c r="H66" s="2">
        <f>Table1[[#This Row],[Rente]]+Table1[[#This Row],[Aflossing]]</f>
        <v>831.48148148148084</v>
      </c>
    </row>
    <row r="67" spans="4:8" x14ac:dyDescent="0.2">
      <c r="D67">
        <f t="shared" si="1"/>
        <v>64</v>
      </c>
      <c r="E67" s="5">
        <f t="shared" si="2"/>
        <v>164999.99999999959</v>
      </c>
      <c r="F67" s="2">
        <f t="shared" si="0"/>
        <v>555.55555555555554</v>
      </c>
      <c r="G67" s="2">
        <f>Table1[[#This Row],[Hoofdsom]]*$B$5/12</f>
        <v>274.99999999999932</v>
      </c>
      <c r="H67" s="2">
        <f>Table1[[#This Row],[Rente]]+Table1[[#This Row],[Aflossing]]</f>
        <v>830.55555555555486</v>
      </c>
    </row>
    <row r="68" spans="4:8" x14ac:dyDescent="0.2">
      <c r="D68">
        <f t="shared" si="1"/>
        <v>65</v>
      </c>
      <c r="E68" s="5">
        <f t="shared" si="2"/>
        <v>164444.44444444403</v>
      </c>
      <c r="F68" s="2">
        <f t="shared" ref="F68:F131" si="3">$B$4/$B$6</f>
        <v>555.55555555555554</v>
      </c>
      <c r="G68" s="2">
        <f>Table1[[#This Row],[Hoofdsom]]*$B$5/12</f>
        <v>274.07407407407339</v>
      </c>
      <c r="H68" s="2">
        <f>Table1[[#This Row],[Rente]]+Table1[[#This Row],[Aflossing]]</f>
        <v>829.62962962962888</v>
      </c>
    </row>
    <row r="69" spans="4:8" x14ac:dyDescent="0.2">
      <c r="D69">
        <f t="shared" si="1"/>
        <v>66</v>
      </c>
      <c r="E69" s="5">
        <f t="shared" si="2"/>
        <v>163888.88888888847</v>
      </c>
      <c r="F69" s="2">
        <f t="shared" si="3"/>
        <v>555.55555555555554</v>
      </c>
      <c r="G69" s="2">
        <f>Table1[[#This Row],[Hoofdsom]]*$B$5/12</f>
        <v>273.14814814814747</v>
      </c>
      <c r="H69" s="2">
        <f>Table1[[#This Row],[Rente]]+Table1[[#This Row],[Aflossing]]</f>
        <v>828.70370370370301</v>
      </c>
    </row>
    <row r="70" spans="4:8" x14ac:dyDescent="0.2">
      <c r="D70">
        <f t="shared" ref="D70:D133" si="4">IF(D69+1&lt;=$B$6,D69+1)</f>
        <v>67</v>
      </c>
      <c r="E70" s="5">
        <f t="shared" ref="E70:E133" si="5">E69-F69</f>
        <v>163333.33333333291</v>
      </c>
      <c r="F70" s="2">
        <f t="shared" si="3"/>
        <v>555.55555555555554</v>
      </c>
      <c r="G70" s="2">
        <f>Table1[[#This Row],[Hoofdsom]]*$B$5/12</f>
        <v>272.22222222222155</v>
      </c>
      <c r="H70" s="2">
        <f>Table1[[#This Row],[Rente]]+Table1[[#This Row],[Aflossing]]</f>
        <v>827.77777777777715</v>
      </c>
    </row>
    <row r="71" spans="4:8" x14ac:dyDescent="0.2">
      <c r="D71">
        <f t="shared" si="4"/>
        <v>68</v>
      </c>
      <c r="E71" s="5">
        <f t="shared" si="5"/>
        <v>162777.77777777734</v>
      </c>
      <c r="F71" s="2">
        <f t="shared" si="3"/>
        <v>555.55555555555554</v>
      </c>
      <c r="G71" s="2">
        <f>Table1[[#This Row],[Hoofdsom]]*$B$5/12</f>
        <v>271.29629629629557</v>
      </c>
      <c r="H71" s="2">
        <f>Table1[[#This Row],[Rente]]+Table1[[#This Row],[Aflossing]]</f>
        <v>826.85185185185105</v>
      </c>
    </row>
    <row r="72" spans="4:8" x14ac:dyDescent="0.2">
      <c r="D72">
        <f t="shared" si="4"/>
        <v>69</v>
      </c>
      <c r="E72" s="5">
        <f t="shared" si="5"/>
        <v>162222.22222222178</v>
      </c>
      <c r="F72" s="2">
        <f t="shared" si="3"/>
        <v>555.55555555555554</v>
      </c>
      <c r="G72" s="2">
        <f>Table1[[#This Row],[Hoofdsom]]*$B$5/12</f>
        <v>270.37037037036964</v>
      </c>
      <c r="H72" s="2">
        <f>Table1[[#This Row],[Rente]]+Table1[[#This Row],[Aflossing]]</f>
        <v>825.92592592592518</v>
      </c>
    </row>
    <row r="73" spans="4:8" x14ac:dyDescent="0.2">
      <c r="D73">
        <f t="shared" si="4"/>
        <v>70</v>
      </c>
      <c r="E73" s="5">
        <f t="shared" si="5"/>
        <v>161666.66666666622</v>
      </c>
      <c r="F73" s="2">
        <f t="shared" si="3"/>
        <v>555.55555555555554</v>
      </c>
      <c r="G73" s="2">
        <f>Table1[[#This Row],[Hoofdsom]]*$B$5/12</f>
        <v>269.44444444444372</v>
      </c>
      <c r="H73" s="2">
        <f>Table1[[#This Row],[Rente]]+Table1[[#This Row],[Aflossing]]</f>
        <v>824.99999999999932</v>
      </c>
    </row>
    <row r="74" spans="4:8" x14ac:dyDescent="0.2">
      <c r="D74">
        <f t="shared" si="4"/>
        <v>71</v>
      </c>
      <c r="E74" s="5">
        <f t="shared" si="5"/>
        <v>161111.11111111066</v>
      </c>
      <c r="F74" s="2">
        <f t="shared" si="3"/>
        <v>555.55555555555554</v>
      </c>
      <c r="G74" s="2">
        <f>Table1[[#This Row],[Hoofdsom]]*$B$5/12</f>
        <v>268.51851851851774</v>
      </c>
      <c r="H74" s="2">
        <f>Table1[[#This Row],[Rente]]+Table1[[#This Row],[Aflossing]]</f>
        <v>824.07407407407322</v>
      </c>
    </row>
    <row r="75" spans="4:8" x14ac:dyDescent="0.2">
      <c r="D75">
        <f t="shared" si="4"/>
        <v>72</v>
      </c>
      <c r="E75" s="5">
        <f t="shared" si="5"/>
        <v>160555.5555555551</v>
      </c>
      <c r="F75" s="2">
        <f t="shared" si="3"/>
        <v>555.55555555555554</v>
      </c>
      <c r="G75" s="2">
        <f>Table1[[#This Row],[Hoofdsom]]*$B$5/12</f>
        <v>267.59259259259187</v>
      </c>
      <c r="H75" s="2">
        <f>Table1[[#This Row],[Rente]]+Table1[[#This Row],[Aflossing]]</f>
        <v>823.14814814814736</v>
      </c>
    </row>
    <row r="76" spans="4:8" x14ac:dyDescent="0.2">
      <c r="D76">
        <f t="shared" si="4"/>
        <v>73</v>
      </c>
      <c r="E76" s="5">
        <f t="shared" si="5"/>
        <v>159999.99999999953</v>
      </c>
      <c r="F76" s="2">
        <f t="shared" si="3"/>
        <v>555.55555555555554</v>
      </c>
      <c r="G76" s="2">
        <f>Table1[[#This Row],[Hoofdsom]]*$B$5/12</f>
        <v>266.66666666666589</v>
      </c>
      <c r="H76" s="2">
        <f>Table1[[#This Row],[Rente]]+Table1[[#This Row],[Aflossing]]</f>
        <v>822.22222222222149</v>
      </c>
    </row>
    <row r="77" spans="4:8" x14ac:dyDescent="0.2">
      <c r="D77">
        <f t="shared" si="4"/>
        <v>74</v>
      </c>
      <c r="E77" s="5">
        <f t="shared" si="5"/>
        <v>159444.44444444397</v>
      </c>
      <c r="F77" s="2">
        <f t="shared" si="3"/>
        <v>555.55555555555554</v>
      </c>
      <c r="G77" s="2">
        <f>Table1[[#This Row],[Hoofdsom]]*$B$5/12</f>
        <v>265.74074074073997</v>
      </c>
      <c r="H77" s="2">
        <f>Table1[[#This Row],[Rente]]+Table1[[#This Row],[Aflossing]]</f>
        <v>821.29629629629551</v>
      </c>
    </row>
    <row r="78" spans="4:8" x14ac:dyDescent="0.2">
      <c r="D78">
        <f t="shared" si="4"/>
        <v>75</v>
      </c>
      <c r="E78" s="5">
        <f t="shared" si="5"/>
        <v>158888.88888888841</v>
      </c>
      <c r="F78" s="2">
        <f t="shared" si="3"/>
        <v>555.55555555555554</v>
      </c>
      <c r="G78" s="2">
        <f>Table1[[#This Row],[Hoofdsom]]*$B$5/12</f>
        <v>264.81481481481404</v>
      </c>
      <c r="H78" s="2">
        <f>Table1[[#This Row],[Rente]]+Table1[[#This Row],[Aflossing]]</f>
        <v>820.37037037036953</v>
      </c>
    </row>
    <row r="79" spans="4:8" x14ac:dyDescent="0.2">
      <c r="D79">
        <f t="shared" si="4"/>
        <v>76</v>
      </c>
      <c r="E79" s="5">
        <f t="shared" si="5"/>
        <v>158333.33333333285</v>
      </c>
      <c r="F79" s="2">
        <f t="shared" si="3"/>
        <v>555.55555555555554</v>
      </c>
      <c r="G79" s="2">
        <f>Table1[[#This Row],[Hoofdsom]]*$B$5/12</f>
        <v>263.88888888888806</v>
      </c>
      <c r="H79" s="2">
        <f>Table1[[#This Row],[Rente]]+Table1[[#This Row],[Aflossing]]</f>
        <v>819.44444444444366</v>
      </c>
    </row>
    <row r="80" spans="4:8" x14ac:dyDescent="0.2">
      <c r="D80">
        <f t="shared" si="4"/>
        <v>77</v>
      </c>
      <c r="E80" s="5">
        <f t="shared" si="5"/>
        <v>157777.77777777729</v>
      </c>
      <c r="F80" s="2">
        <f t="shared" si="3"/>
        <v>555.55555555555554</v>
      </c>
      <c r="G80" s="2">
        <f>Table1[[#This Row],[Hoofdsom]]*$B$5/12</f>
        <v>262.96296296296214</v>
      </c>
      <c r="H80" s="2">
        <f>Table1[[#This Row],[Rente]]+Table1[[#This Row],[Aflossing]]</f>
        <v>818.51851851851768</v>
      </c>
    </row>
    <row r="81" spans="4:8" x14ac:dyDescent="0.2">
      <c r="D81">
        <f t="shared" si="4"/>
        <v>78</v>
      </c>
      <c r="E81" s="5">
        <f t="shared" si="5"/>
        <v>157222.22222222172</v>
      </c>
      <c r="F81" s="2">
        <f t="shared" si="3"/>
        <v>555.55555555555554</v>
      </c>
      <c r="G81" s="2">
        <f>Table1[[#This Row],[Hoofdsom]]*$B$5/12</f>
        <v>262.03703703703621</v>
      </c>
      <c r="H81" s="2">
        <f>Table1[[#This Row],[Rente]]+Table1[[#This Row],[Aflossing]]</f>
        <v>817.5925925925917</v>
      </c>
    </row>
    <row r="82" spans="4:8" x14ac:dyDescent="0.2">
      <c r="D82">
        <f t="shared" si="4"/>
        <v>79</v>
      </c>
      <c r="E82" s="5">
        <f t="shared" si="5"/>
        <v>156666.66666666616</v>
      </c>
      <c r="F82" s="2">
        <f t="shared" si="3"/>
        <v>555.55555555555554</v>
      </c>
      <c r="G82" s="2">
        <f>Table1[[#This Row],[Hoofdsom]]*$B$5/12</f>
        <v>261.11111111111029</v>
      </c>
      <c r="H82" s="2">
        <f>Table1[[#This Row],[Rente]]+Table1[[#This Row],[Aflossing]]</f>
        <v>816.66666666666583</v>
      </c>
    </row>
    <row r="83" spans="4:8" x14ac:dyDescent="0.2">
      <c r="D83">
        <f t="shared" si="4"/>
        <v>80</v>
      </c>
      <c r="E83" s="5">
        <f t="shared" si="5"/>
        <v>156111.1111111106</v>
      </c>
      <c r="F83" s="2">
        <f t="shared" si="3"/>
        <v>555.55555555555554</v>
      </c>
      <c r="G83" s="2">
        <f>Table1[[#This Row],[Hoofdsom]]*$B$5/12</f>
        <v>260.18518518518437</v>
      </c>
      <c r="H83" s="2">
        <f>Table1[[#This Row],[Rente]]+Table1[[#This Row],[Aflossing]]</f>
        <v>815.74074074073997</v>
      </c>
    </row>
    <row r="84" spans="4:8" x14ac:dyDescent="0.2">
      <c r="D84">
        <f t="shared" si="4"/>
        <v>81</v>
      </c>
      <c r="E84" s="5">
        <f t="shared" si="5"/>
        <v>155555.55555555504</v>
      </c>
      <c r="F84" s="2">
        <f t="shared" si="3"/>
        <v>555.55555555555554</v>
      </c>
      <c r="G84" s="2">
        <f>Table1[[#This Row],[Hoofdsom]]*$B$5/12</f>
        <v>259.25925925925839</v>
      </c>
      <c r="H84" s="2">
        <f>Table1[[#This Row],[Rente]]+Table1[[#This Row],[Aflossing]]</f>
        <v>814.81481481481387</v>
      </c>
    </row>
    <row r="85" spans="4:8" x14ac:dyDescent="0.2">
      <c r="D85">
        <f t="shared" si="4"/>
        <v>82</v>
      </c>
      <c r="E85" s="5">
        <f t="shared" si="5"/>
        <v>154999.99999999948</v>
      </c>
      <c r="F85" s="2">
        <f t="shared" si="3"/>
        <v>555.55555555555554</v>
      </c>
      <c r="G85" s="2">
        <f>Table1[[#This Row],[Hoofdsom]]*$B$5/12</f>
        <v>258.33333333333246</v>
      </c>
      <c r="H85" s="2">
        <f>Table1[[#This Row],[Rente]]+Table1[[#This Row],[Aflossing]]</f>
        <v>813.888888888888</v>
      </c>
    </row>
    <row r="86" spans="4:8" x14ac:dyDescent="0.2">
      <c r="D86">
        <f t="shared" si="4"/>
        <v>83</v>
      </c>
      <c r="E86" s="5">
        <f t="shared" si="5"/>
        <v>154444.44444444391</v>
      </c>
      <c r="F86" s="2">
        <f t="shared" si="3"/>
        <v>555.55555555555554</v>
      </c>
      <c r="G86" s="2">
        <f>Table1[[#This Row],[Hoofdsom]]*$B$5/12</f>
        <v>257.40740740740654</v>
      </c>
      <c r="H86" s="2">
        <f>Table1[[#This Row],[Rente]]+Table1[[#This Row],[Aflossing]]</f>
        <v>812.96296296296214</v>
      </c>
    </row>
    <row r="87" spans="4:8" x14ac:dyDescent="0.2">
      <c r="D87">
        <f t="shared" si="4"/>
        <v>84</v>
      </c>
      <c r="E87" s="5">
        <f t="shared" si="5"/>
        <v>153888.88888888835</v>
      </c>
      <c r="F87" s="2">
        <f t="shared" si="3"/>
        <v>555.55555555555554</v>
      </c>
      <c r="G87" s="2">
        <f>Table1[[#This Row],[Hoofdsom]]*$B$5/12</f>
        <v>256.48148148148056</v>
      </c>
      <c r="H87" s="2">
        <f>Table1[[#This Row],[Rente]]+Table1[[#This Row],[Aflossing]]</f>
        <v>812.03703703703604</v>
      </c>
    </row>
    <row r="88" spans="4:8" x14ac:dyDescent="0.2">
      <c r="D88">
        <f t="shared" si="4"/>
        <v>85</v>
      </c>
      <c r="E88" s="5">
        <f t="shared" si="5"/>
        <v>153333.33333333279</v>
      </c>
      <c r="F88" s="2">
        <f t="shared" si="3"/>
        <v>555.55555555555554</v>
      </c>
      <c r="G88" s="2">
        <f>Table1[[#This Row],[Hoofdsom]]*$B$5/12</f>
        <v>255.55555555555466</v>
      </c>
      <c r="H88" s="2">
        <f>Table1[[#This Row],[Rente]]+Table1[[#This Row],[Aflossing]]</f>
        <v>811.11111111111018</v>
      </c>
    </row>
    <row r="89" spans="4:8" x14ac:dyDescent="0.2">
      <c r="D89">
        <f t="shared" si="4"/>
        <v>86</v>
      </c>
      <c r="E89" s="5">
        <f t="shared" si="5"/>
        <v>152777.77777777723</v>
      </c>
      <c r="F89" s="2">
        <f t="shared" si="3"/>
        <v>555.55555555555554</v>
      </c>
      <c r="G89" s="2">
        <f>Table1[[#This Row],[Hoofdsom]]*$B$5/12</f>
        <v>254.62962962962874</v>
      </c>
      <c r="H89" s="2">
        <f>Table1[[#This Row],[Rente]]+Table1[[#This Row],[Aflossing]]</f>
        <v>810.18518518518431</v>
      </c>
    </row>
    <row r="90" spans="4:8" x14ac:dyDescent="0.2">
      <c r="D90">
        <f t="shared" si="4"/>
        <v>87</v>
      </c>
      <c r="E90" s="5">
        <f t="shared" si="5"/>
        <v>152222.22222222167</v>
      </c>
      <c r="F90" s="2">
        <f t="shared" si="3"/>
        <v>555.55555555555554</v>
      </c>
      <c r="G90" s="2">
        <f>Table1[[#This Row],[Hoofdsom]]*$B$5/12</f>
        <v>253.70370370370279</v>
      </c>
      <c r="H90" s="2">
        <f>Table1[[#This Row],[Rente]]+Table1[[#This Row],[Aflossing]]</f>
        <v>809.25925925925833</v>
      </c>
    </row>
    <row r="91" spans="4:8" x14ac:dyDescent="0.2">
      <c r="D91">
        <f t="shared" si="4"/>
        <v>88</v>
      </c>
      <c r="E91" s="5">
        <f t="shared" si="5"/>
        <v>151666.6666666661</v>
      </c>
      <c r="F91" s="2">
        <f t="shared" si="3"/>
        <v>555.55555555555554</v>
      </c>
      <c r="G91" s="2">
        <f>Table1[[#This Row],[Hoofdsom]]*$B$5/12</f>
        <v>252.77777777777683</v>
      </c>
      <c r="H91" s="2">
        <f>Table1[[#This Row],[Rente]]+Table1[[#This Row],[Aflossing]]</f>
        <v>808.33333333333235</v>
      </c>
    </row>
    <row r="92" spans="4:8" x14ac:dyDescent="0.2">
      <c r="D92">
        <f t="shared" si="4"/>
        <v>89</v>
      </c>
      <c r="E92" s="7">
        <f t="shared" si="5"/>
        <v>151111.11111111054</v>
      </c>
      <c r="F92" s="2">
        <f t="shared" si="3"/>
        <v>555.55555555555554</v>
      </c>
      <c r="G92" s="2">
        <f>Table1[[#This Row],[Hoofdsom]]*$B$5/12</f>
        <v>251.85185185185091</v>
      </c>
      <c r="H92" s="2">
        <f>Table1[[#This Row],[Rente]]+Table1[[#This Row],[Aflossing]]</f>
        <v>807.40740740740648</v>
      </c>
    </row>
    <row r="93" spans="4:8" x14ac:dyDescent="0.2">
      <c r="D93">
        <f t="shared" si="4"/>
        <v>90</v>
      </c>
      <c r="E93" s="7">
        <f t="shared" si="5"/>
        <v>150555.55555555498</v>
      </c>
      <c r="F93" s="2">
        <f t="shared" si="3"/>
        <v>555.55555555555554</v>
      </c>
      <c r="G93" s="2">
        <f>Table1[[#This Row],[Hoofdsom]]*$B$5/12</f>
        <v>250.92592592592496</v>
      </c>
      <c r="H93" s="2">
        <f>Table1[[#This Row],[Rente]]+Table1[[#This Row],[Aflossing]]</f>
        <v>806.4814814814805</v>
      </c>
    </row>
    <row r="94" spans="4:8" x14ac:dyDescent="0.2">
      <c r="D94">
        <f t="shared" si="4"/>
        <v>91</v>
      </c>
      <c r="E94" s="5">
        <f t="shared" si="5"/>
        <v>149999.99999999942</v>
      </c>
      <c r="F94" s="2">
        <f t="shared" si="3"/>
        <v>555.55555555555554</v>
      </c>
      <c r="G94" s="2">
        <f>Table1[[#This Row],[Hoofdsom]]*$B$5/12</f>
        <v>249.99999999999906</v>
      </c>
      <c r="H94" s="2">
        <f>Table1[[#This Row],[Rente]]+Table1[[#This Row],[Aflossing]]</f>
        <v>805.55555555555463</v>
      </c>
    </row>
    <row r="95" spans="4:8" x14ac:dyDescent="0.2">
      <c r="D95">
        <f t="shared" si="4"/>
        <v>92</v>
      </c>
      <c r="E95" s="5">
        <f t="shared" si="5"/>
        <v>149444.44444444386</v>
      </c>
      <c r="F95" s="2">
        <f t="shared" si="3"/>
        <v>555.55555555555554</v>
      </c>
      <c r="G95" s="2">
        <f>Table1[[#This Row],[Hoofdsom]]*$B$5/12</f>
        <v>249.07407407407311</v>
      </c>
      <c r="H95" s="2">
        <f>Table1[[#This Row],[Rente]]+Table1[[#This Row],[Aflossing]]</f>
        <v>804.62962962962865</v>
      </c>
    </row>
    <row r="96" spans="4:8" x14ac:dyDescent="0.2">
      <c r="D96">
        <f t="shared" si="4"/>
        <v>93</v>
      </c>
      <c r="E96" s="5">
        <f t="shared" si="5"/>
        <v>148888.88888888829</v>
      </c>
      <c r="F96" s="2">
        <f t="shared" si="3"/>
        <v>555.55555555555554</v>
      </c>
      <c r="G96" s="2">
        <f>Table1[[#This Row],[Hoofdsom]]*$B$5/12</f>
        <v>248.14814814814716</v>
      </c>
      <c r="H96" s="2">
        <f>Table1[[#This Row],[Rente]]+Table1[[#This Row],[Aflossing]]</f>
        <v>803.70370370370267</v>
      </c>
    </row>
    <row r="97" spans="4:8" x14ac:dyDescent="0.2">
      <c r="D97">
        <f t="shared" si="4"/>
        <v>94</v>
      </c>
      <c r="E97" s="5">
        <f t="shared" si="5"/>
        <v>148333.33333333273</v>
      </c>
      <c r="F97" s="2">
        <f t="shared" si="3"/>
        <v>555.55555555555554</v>
      </c>
      <c r="G97" s="2">
        <f>Table1[[#This Row],[Hoofdsom]]*$B$5/12</f>
        <v>247.22222222222123</v>
      </c>
      <c r="H97" s="2">
        <f>Table1[[#This Row],[Rente]]+Table1[[#This Row],[Aflossing]]</f>
        <v>802.77777777777681</v>
      </c>
    </row>
    <row r="98" spans="4:8" x14ac:dyDescent="0.2">
      <c r="D98">
        <f t="shared" si="4"/>
        <v>95</v>
      </c>
      <c r="E98" s="5">
        <f t="shared" si="5"/>
        <v>147777.77777777717</v>
      </c>
      <c r="F98" s="2">
        <f t="shared" si="3"/>
        <v>555.55555555555554</v>
      </c>
      <c r="G98" s="2">
        <f>Table1[[#This Row],[Hoofdsom]]*$B$5/12</f>
        <v>246.29629629629528</v>
      </c>
      <c r="H98" s="2">
        <f>Table1[[#This Row],[Rente]]+Table1[[#This Row],[Aflossing]]</f>
        <v>801.85185185185082</v>
      </c>
    </row>
    <row r="99" spans="4:8" x14ac:dyDescent="0.2">
      <c r="D99">
        <f t="shared" si="4"/>
        <v>96</v>
      </c>
      <c r="E99" s="5">
        <f t="shared" si="5"/>
        <v>147222.22222222161</v>
      </c>
      <c r="F99" s="2">
        <f t="shared" si="3"/>
        <v>555.55555555555554</v>
      </c>
      <c r="G99" s="2">
        <f>Table1[[#This Row],[Hoofdsom]]*$B$5/12</f>
        <v>245.37037037036933</v>
      </c>
      <c r="H99" s="2">
        <f>Table1[[#This Row],[Rente]]+Table1[[#This Row],[Aflossing]]</f>
        <v>800.92592592592484</v>
      </c>
    </row>
    <row r="100" spans="4:8" x14ac:dyDescent="0.2">
      <c r="D100">
        <f t="shared" si="4"/>
        <v>97</v>
      </c>
      <c r="E100" s="5">
        <f t="shared" si="5"/>
        <v>146666.66666666605</v>
      </c>
      <c r="F100" s="2">
        <f t="shared" si="3"/>
        <v>555.55555555555554</v>
      </c>
      <c r="G100" s="2">
        <f>Table1[[#This Row],[Hoofdsom]]*$B$5/12</f>
        <v>244.44444444444341</v>
      </c>
      <c r="H100" s="2">
        <f>Table1[[#This Row],[Rente]]+Table1[[#This Row],[Aflossing]]</f>
        <v>799.99999999999898</v>
      </c>
    </row>
    <row r="101" spans="4:8" x14ac:dyDescent="0.2">
      <c r="D101">
        <f t="shared" si="4"/>
        <v>98</v>
      </c>
      <c r="E101" s="5">
        <f t="shared" si="5"/>
        <v>146111.11111111048</v>
      </c>
      <c r="F101" s="2">
        <f t="shared" si="3"/>
        <v>555.55555555555554</v>
      </c>
      <c r="G101" s="2">
        <f>Table1[[#This Row],[Hoofdsom]]*$B$5/12</f>
        <v>243.51851851851748</v>
      </c>
      <c r="H101" s="2">
        <f>Table1[[#This Row],[Rente]]+Table1[[#This Row],[Aflossing]]</f>
        <v>799.074074074073</v>
      </c>
    </row>
    <row r="102" spans="4:8" x14ac:dyDescent="0.2">
      <c r="D102">
        <f t="shared" si="4"/>
        <v>99</v>
      </c>
      <c r="E102" s="5">
        <f t="shared" si="5"/>
        <v>145555.55555555492</v>
      </c>
      <c r="F102" s="2">
        <f t="shared" si="3"/>
        <v>555.55555555555554</v>
      </c>
      <c r="G102" s="2">
        <f>Table1[[#This Row],[Hoofdsom]]*$B$5/12</f>
        <v>242.59259259259156</v>
      </c>
      <c r="H102" s="2">
        <f>Table1[[#This Row],[Rente]]+Table1[[#This Row],[Aflossing]]</f>
        <v>798.14814814814713</v>
      </c>
    </row>
    <row r="103" spans="4:8" x14ac:dyDescent="0.2">
      <c r="D103">
        <f t="shared" si="4"/>
        <v>100</v>
      </c>
      <c r="E103" s="5">
        <f t="shared" si="5"/>
        <v>144999.99999999936</v>
      </c>
      <c r="F103" s="2">
        <f t="shared" si="3"/>
        <v>555.55555555555554</v>
      </c>
      <c r="G103" s="2">
        <f>Table1[[#This Row],[Hoofdsom]]*$B$5/12</f>
        <v>241.66666666666561</v>
      </c>
      <c r="H103" s="2">
        <f>Table1[[#This Row],[Rente]]+Table1[[#This Row],[Aflossing]]</f>
        <v>797.22222222222115</v>
      </c>
    </row>
    <row r="104" spans="4:8" x14ac:dyDescent="0.2">
      <c r="D104">
        <f t="shared" si="4"/>
        <v>101</v>
      </c>
      <c r="E104" s="5">
        <f t="shared" si="5"/>
        <v>144444.4444444438</v>
      </c>
      <c r="F104" s="2">
        <f t="shared" si="3"/>
        <v>555.55555555555554</v>
      </c>
      <c r="G104" s="2">
        <f>Table1[[#This Row],[Hoofdsom]]*$B$5/12</f>
        <v>240.74074074073965</v>
      </c>
      <c r="H104" s="2">
        <f>Table1[[#This Row],[Rente]]+Table1[[#This Row],[Aflossing]]</f>
        <v>796.29629629629517</v>
      </c>
    </row>
    <row r="105" spans="4:8" x14ac:dyDescent="0.2">
      <c r="D105">
        <f t="shared" si="4"/>
        <v>102</v>
      </c>
      <c r="E105" s="5">
        <f t="shared" si="5"/>
        <v>143888.88888888824</v>
      </c>
      <c r="F105" s="2">
        <f t="shared" si="3"/>
        <v>555.55555555555554</v>
      </c>
      <c r="G105" s="2">
        <f>Table1[[#This Row],[Hoofdsom]]*$B$5/12</f>
        <v>239.81481481481373</v>
      </c>
      <c r="H105" s="2">
        <f>Table1[[#This Row],[Rente]]+Table1[[#This Row],[Aflossing]]</f>
        <v>795.3703703703693</v>
      </c>
    </row>
    <row r="106" spans="4:8" x14ac:dyDescent="0.2">
      <c r="D106">
        <f t="shared" si="4"/>
        <v>103</v>
      </c>
      <c r="E106" s="5">
        <f t="shared" si="5"/>
        <v>143333.33333333267</v>
      </c>
      <c r="F106" s="2">
        <f t="shared" si="3"/>
        <v>555.55555555555554</v>
      </c>
      <c r="G106" s="2">
        <f>Table1[[#This Row],[Hoofdsom]]*$B$5/12</f>
        <v>238.88888888888778</v>
      </c>
      <c r="H106" s="2">
        <f>Table1[[#This Row],[Rente]]+Table1[[#This Row],[Aflossing]]</f>
        <v>794.44444444444332</v>
      </c>
    </row>
    <row r="107" spans="4:8" x14ac:dyDescent="0.2">
      <c r="D107">
        <f t="shared" si="4"/>
        <v>104</v>
      </c>
      <c r="E107" s="5">
        <f t="shared" si="5"/>
        <v>142777.77777777711</v>
      </c>
      <c r="F107" s="2">
        <f t="shared" si="3"/>
        <v>555.55555555555554</v>
      </c>
      <c r="G107" s="2">
        <f>Table1[[#This Row],[Hoofdsom]]*$B$5/12</f>
        <v>237.96296296296188</v>
      </c>
      <c r="H107" s="2">
        <f>Table1[[#This Row],[Rente]]+Table1[[#This Row],[Aflossing]]</f>
        <v>793.51851851851745</v>
      </c>
    </row>
    <row r="108" spans="4:8" x14ac:dyDescent="0.2">
      <c r="D108">
        <f t="shared" si="4"/>
        <v>105</v>
      </c>
      <c r="E108" s="5">
        <f t="shared" si="5"/>
        <v>142222.22222222155</v>
      </c>
      <c r="F108" s="2">
        <f t="shared" si="3"/>
        <v>555.55555555555554</v>
      </c>
      <c r="G108" s="2">
        <f>Table1[[#This Row],[Hoofdsom]]*$B$5/12</f>
        <v>237.03703703703593</v>
      </c>
      <c r="H108" s="2">
        <f>Table1[[#This Row],[Rente]]+Table1[[#This Row],[Aflossing]]</f>
        <v>792.59259259259147</v>
      </c>
    </row>
    <row r="109" spans="4:8" x14ac:dyDescent="0.2">
      <c r="D109">
        <f t="shared" si="4"/>
        <v>106</v>
      </c>
      <c r="E109" s="5">
        <f t="shared" si="5"/>
        <v>141666.66666666599</v>
      </c>
      <c r="F109" s="2">
        <f t="shared" si="3"/>
        <v>555.55555555555554</v>
      </c>
      <c r="G109" s="2">
        <f>Table1[[#This Row],[Hoofdsom]]*$B$5/12</f>
        <v>236.11111111110998</v>
      </c>
      <c r="H109" s="2">
        <f>Table1[[#This Row],[Rente]]+Table1[[#This Row],[Aflossing]]</f>
        <v>791.66666666666549</v>
      </c>
    </row>
    <row r="110" spans="4:8" x14ac:dyDescent="0.2">
      <c r="D110">
        <f t="shared" si="4"/>
        <v>107</v>
      </c>
      <c r="E110" s="5">
        <f t="shared" si="5"/>
        <v>141111.11111111043</v>
      </c>
      <c r="F110" s="2">
        <f t="shared" si="3"/>
        <v>555.55555555555554</v>
      </c>
      <c r="G110" s="2">
        <f>Table1[[#This Row],[Hoofdsom]]*$B$5/12</f>
        <v>235.18518518518405</v>
      </c>
      <c r="H110" s="2">
        <f>Table1[[#This Row],[Rente]]+Table1[[#This Row],[Aflossing]]</f>
        <v>790.74074074073962</v>
      </c>
    </row>
    <row r="111" spans="4:8" x14ac:dyDescent="0.2">
      <c r="D111">
        <f t="shared" si="4"/>
        <v>108</v>
      </c>
      <c r="E111" s="5">
        <f t="shared" si="5"/>
        <v>140555.55555555486</v>
      </c>
      <c r="F111" s="2">
        <f t="shared" si="3"/>
        <v>555.55555555555554</v>
      </c>
      <c r="G111" s="2">
        <f>Table1[[#This Row],[Hoofdsom]]*$B$5/12</f>
        <v>234.2592592592581</v>
      </c>
      <c r="H111" s="2">
        <f>Table1[[#This Row],[Rente]]+Table1[[#This Row],[Aflossing]]</f>
        <v>789.81481481481364</v>
      </c>
    </row>
    <row r="112" spans="4:8" x14ac:dyDescent="0.2">
      <c r="D112">
        <f t="shared" si="4"/>
        <v>109</v>
      </c>
      <c r="E112" s="5">
        <f t="shared" si="5"/>
        <v>139999.9999999993</v>
      </c>
      <c r="F112" s="2">
        <f t="shared" si="3"/>
        <v>555.55555555555554</v>
      </c>
      <c r="G112" s="2">
        <f>Table1[[#This Row],[Hoofdsom]]*$B$5/12</f>
        <v>233.33333333333215</v>
      </c>
      <c r="H112" s="2">
        <f>Table1[[#This Row],[Rente]]+Table1[[#This Row],[Aflossing]]</f>
        <v>788.88888888888766</v>
      </c>
    </row>
    <row r="113" spans="4:8" x14ac:dyDescent="0.2">
      <c r="D113">
        <f t="shared" si="4"/>
        <v>110</v>
      </c>
      <c r="E113" s="5">
        <f t="shared" si="5"/>
        <v>139444.44444444374</v>
      </c>
      <c r="F113" s="2">
        <f t="shared" si="3"/>
        <v>555.55555555555554</v>
      </c>
      <c r="G113" s="2">
        <f>Table1[[#This Row],[Hoofdsom]]*$B$5/12</f>
        <v>232.40740740740625</v>
      </c>
      <c r="H113" s="2">
        <f>Table1[[#This Row],[Rente]]+Table1[[#This Row],[Aflossing]]</f>
        <v>787.9629629629618</v>
      </c>
    </row>
    <row r="114" spans="4:8" x14ac:dyDescent="0.2">
      <c r="D114">
        <f t="shared" si="4"/>
        <v>111</v>
      </c>
      <c r="E114" s="5">
        <f t="shared" si="5"/>
        <v>138888.88888888818</v>
      </c>
      <c r="F114" s="2">
        <f t="shared" si="3"/>
        <v>555.55555555555554</v>
      </c>
      <c r="G114" s="2">
        <f>Table1[[#This Row],[Hoofdsom]]*$B$5/12</f>
        <v>231.4814814814803</v>
      </c>
      <c r="H114" s="2">
        <f>Table1[[#This Row],[Rente]]+Table1[[#This Row],[Aflossing]]</f>
        <v>787.03703703703582</v>
      </c>
    </row>
    <row r="115" spans="4:8" x14ac:dyDescent="0.2">
      <c r="D115">
        <f t="shared" si="4"/>
        <v>112</v>
      </c>
      <c r="E115" s="5">
        <f t="shared" si="5"/>
        <v>138333.33333333262</v>
      </c>
      <c r="F115" s="2">
        <f t="shared" si="3"/>
        <v>555.55555555555554</v>
      </c>
      <c r="G115" s="2">
        <f>Table1[[#This Row],[Hoofdsom]]*$B$5/12</f>
        <v>230.55555555555438</v>
      </c>
      <c r="H115" s="2">
        <f>Table1[[#This Row],[Rente]]+Table1[[#This Row],[Aflossing]]</f>
        <v>786.11111111110995</v>
      </c>
    </row>
    <row r="116" spans="4:8" x14ac:dyDescent="0.2">
      <c r="D116">
        <f t="shared" si="4"/>
        <v>113</v>
      </c>
      <c r="E116" s="5">
        <f t="shared" si="5"/>
        <v>137777.77777777705</v>
      </c>
      <c r="F116" s="2">
        <f t="shared" si="3"/>
        <v>555.55555555555554</v>
      </c>
      <c r="G116" s="2">
        <f>Table1[[#This Row],[Hoofdsom]]*$B$5/12</f>
        <v>229.62962962962843</v>
      </c>
      <c r="H116" s="2">
        <f>Table1[[#This Row],[Rente]]+Table1[[#This Row],[Aflossing]]</f>
        <v>785.18518518518397</v>
      </c>
    </row>
    <row r="117" spans="4:8" x14ac:dyDescent="0.2">
      <c r="D117">
        <f t="shared" si="4"/>
        <v>114</v>
      </c>
      <c r="E117" s="5">
        <f t="shared" si="5"/>
        <v>137222.22222222149</v>
      </c>
      <c r="F117" s="2">
        <f t="shared" si="3"/>
        <v>555.55555555555554</v>
      </c>
      <c r="G117" s="2">
        <f>Table1[[#This Row],[Hoofdsom]]*$B$5/12</f>
        <v>228.70370370370247</v>
      </c>
      <c r="H117" s="2">
        <f>Table1[[#This Row],[Rente]]+Table1[[#This Row],[Aflossing]]</f>
        <v>784.25925925925799</v>
      </c>
    </row>
    <row r="118" spans="4:8" x14ac:dyDescent="0.2">
      <c r="D118">
        <f t="shared" si="4"/>
        <v>115</v>
      </c>
      <c r="E118" s="5">
        <f t="shared" si="5"/>
        <v>136666.66666666593</v>
      </c>
      <c r="F118" s="2">
        <f t="shared" si="3"/>
        <v>555.55555555555554</v>
      </c>
      <c r="G118" s="2">
        <f>Table1[[#This Row],[Hoofdsom]]*$B$5/12</f>
        <v>227.77777777777655</v>
      </c>
      <c r="H118" s="2">
        <f>Table1[[#This Row],[Rente]]+Table1[[#This Row],[Aflossing]]</f>
        <v>783.33333333333212</v>
      </c>
    </row>
    <row r="119" spans="4:8" x14ac:dyDescent="0.2">
      <c r="D119">
        <f t="shared" si="4"/>
        <v>116</v>
      </c>
      <c r="E119" s="5">
        <f t="shared" si="5"/>
        <v>136111.11111111037</v>
      </c>
      <c r="F119" s="2">
        <f t="shared" si="3"/>
        <v>555.55555555555554</v>
      </c>
      <c r="G119" s="2">
        <f>Table1[[#This Row],[Hoofdsom]]*$B$5/12</f>
        <v>226.85185185185063</v>
      </c>
      <c r="H119" s="2">
        <f>Table1[[#This Row],[Rente]]+Table1[[#This Row],[Aflossing]]</f>
        <v>782.40740740740614</v>
      </c>
    </row>
    <row r="120" spans="4:8" x14ac:dyDescent="0.2">
      <c r="D120">
        <f t="shared" si="4"/>
        <v>117</v>
      </c>
      <c r="E120" s="5">
        <f t="shared" si="5"/>
        <v>135555.55555555481</v>
      </c>
      <c r="F120" s="2">
        <f t="shared" si="3"/>
        <v>555.55555555555554</v>
      </c>
      <c r="G120" s="2">
        <f>Table1[[#This Row],[Hoofdsom]]*$B$5/12</f>
        <v>225.9259259259247</v>
      </c>
      <c r="H120" s="2">
        <f>Table1[[#This Row],[Rente]]+Table1[[#This Row],[Aflossing]]</f>
        <v>781.48148148148027</v>
      </c>
    </row>
    <row r="121" spans="4:8" x14ac:dyDescent="0.2">
      <c r="D121">
        <f t="shared" si="4"/>
        <v>118</v>
      </c>
      <c r="E121" s="5">
        <f t="shared" si="5"/>
        <v>134999.99999999924</v>
      </c>
      <c r="F121" s="2">
        <f t="shared" si="3"/>
        <v>555.55555555555554</v>
      </c>
      <c r="G121" s="2">
        <f>Table1[[#This Row],[Hoofdsom]]*$B$5/12</f>
        <v>224.99999999999875</v>
      </c>
      <c r="H121" s="2">
        <f>Table1[[#This Row],[Rente]]+Table1[[#This Row],[Aflossing]]</f>
        <v>780.55555555555429</v>
      </c>
    </row>
    <row r="122" spans="4:8" x14ac:dyDescent="0.2">
      <c r="D122">
        <f t="shared" si="4"/>
        <v>119</v>
      </c>
      <c r="E122" s="5">
        <f t="shared" si="5"/>
        <v>134444.44444444368</v>
      </c>
      <c r="F122" s="2">
        <f t="shared" si="3"/>
        <v>555.55555555555554</v>
      </c>
      <c r="G122" s="2">
        <f>Table1[[#This Row],[Hoofdsom]]*$B$5/12</f>
        <v>224.0740740740728</v>
      </c>
      <c r="H122" s="2">
        <f>Table1[[#This Row],[Rente]]+Table1[[#This Row],[Aflossing]]</f>
        <v>779.62962962962831</v>
      </c>
    </row>
    <row r="123" spans="4:8" x14ac:dyDescent="0.2">
      <c r="D123">
        <f t="shared" si="4"/>
        <v>120</v>
      </c>
      <c r="E123" s="5">
        <f t="shared" si="5"/>
        <v>133888.88888888812</v>
      </c>
      <c r="F123" s="2">
        <f t="shared" si="3"/>
        <v>555.55555555555554</v>
      </c>
      <c r="G123" s="2">
        <f>Table1[[#This Row],[Hoofdsom]]*$B$5/12</f>
        <v>223.14814814814687</v>
      </c>
      <c r="H123" s="2">
        <f>Table1[[#This Row],[Rente]]+Table1[[#This Row],[Aflossing]]</f>
        <v>778.70370370370244</v>
      </c>
    </row>
    <row r="124" spans="4:8" x14ac:dyDescent="0.2">
      <c r="D124">
        <f t="shared" si="4"/>
        <v>121</v>
      </c>
      <c r="E124" s="5">
        <f t="shared" si="5"/>
        <v>133333.33333333256</v>
      </c>
      <c r="F124" s="2">
        <f t="shared" si="3"/>
        <v>555.55555555555554</v>
      </c>
      <c r="G124" s="2">
        <f>Table1[[#This Row],[Hoofdsom]]*$B$5/12</f>
        <v>222.22222222222092</v>
      </c>
      <c r="H124" s="2">
        <f>Table1[[#This Row],[Rente]]+Table1[[#This Row],[Aflossing]]</f>
        <v>777.77777777777646</v>
      </c>
    </row>
    <row r="125" spans="4:8" x14ac:dyDescent="0.2">
      <c r="D125">
        <f t="shared" si="4"/>
        <v>122</v>
      </c>
      <c r="E125" s="5">
        <f t="shared" si="5"/>
        <v>132777.777777777</v>
      </c>
      <c r="F125" s="2">
        <f t="shared" si="3"/>
        <v>555.55555555555554</v>
      </c>
      <c r="G125" s="2">
        <f>Table1[[#This Row],[Hoofdsom]]*$B$5/12</f>
        <v>221.29629629629497</v>
      </c>
      <c r="H125" s="2">
        <f>Table1[[#This Row],[Rente]]+Table1[[#This Row],[Aflossing]]</f>
        <v>776.85185185185048</v>
      </c>
    </row>
    <row r="126" spans="4:8" x14ac:dyDescent="0.2">
      <c r="D126">
        <f t="shared" si="4"/>
        <v>123</v>
      </c>
      <c r="E126" s="5">
        <f t="shared" si="5"/>
        <v>132222.22222222143</v>
      </c>
      <c r="F126" s="2">
        <f t="shared" si="3"/>
        <v>555.55555555555554</v>
      </c>
      <c r="G126" s="2">
        <f>Table1[[#This Row],[Hoofdsom]]*$B$5/12</f>
        <v>220.37037037036907</v>
      </c>
      <c r="H126" s="2">
        <f>Table1[[#This Row],[Rente]]+Table1[[#This Row],[Aflossing]]</f>
        <v>775.92592592592462</v>
      </c>
    </row>
    <row r="127" spans="4:8" x14ac:dyDescent="0.2">
      <c r="D127">
        <f t="shared" si="4"/>
        <v>124</v>
      </c>
      <c r="E127" s="5">
        <f t="shared" si="5"/>
        <v>131666.66666666587</v>
      </c>
      <c r="F127" s="2">
        <f t="shared" si="3"/>
        <v>555.55555555555554</v>
      </c>
      <c r="G127" s="2">
        <f>Table1[[#This Row],[Hoofdsom]]*$B$5/12</f>
        <v>219.44444444444312</v>
      </c>
      <c r="H127" s="2">
        <f>Table1[[#This Row],[Rente]]+Table1[[#This Row],[Aflossing]]</f>
        <v>774.99999999999864</v>
      </c>
    </row>
    <row r="128" spans="4:8" x14ac:dyDescent="0.2">
      <c r="D128">
        <f t="shared" si="4"/>
        <v>125</v>
      </c>
      <c r="E128" s="5">
        <f t="shared" si="5"/>
        <v>131111.11111111031</v>
      </c>
      <c r="F128" s="2">
        <f t="shared" si="3"/>
        <v>555.55555555555554</v>
      </c>
      <c r="G128" s="2">
        <f>Table1[[#This Row],[Hoofdsom]]*$B$5/12</f>
        <v>218.5185185185172</v>
      </c>
      <c r="H128" s="2">
        <f>Table1[[#This Row],[Rente]]+Table1[[#This Row],[Aflossing]]</f>
        <v>774.07407407407277</v>
      </c>
    </row>
    <row r="129" spans="4:8" x14ac:dyDescent="0.2">
      <c r="D129">
        <f t="shared" si="4"/>
        <v>126</v>
      </c>
      <c r="E129" s="5">
        <f t="shared" si="5"/>
        <v>130555.55555555475</v>
      </c>
      <c r="F129" s="2">
        <f t="shared" si="3"/>
        <v>555.55555555555554</v>
      </c>
      <c r="G129" s="2">
        <f>Table1[[#This Row],[Hoofdsom]]*$B$5/12</f>
        <v>217.59259259259125</v>
      </c>
      <c r="H129" s="2">
        <f>Table1[[#This Row],[Rente]]+Table1[[#This Row],[Aflossing]]</f>
        <v>773.14814814814679</v>
      </c>
    </row>
    <row r="130" spans="4:8" x14ac:dyDescent="0.2">
      <c r="D130">
        <f t="shared" si="4"/>
        <v>127</v>
      </c>
      <c r="E130" s="5">
        <f t="shared" si="5"/>
        <v>129999.99999999919</v>
      </c>
      <c r="F130" s="2">
        <f t="shared" si="3"/>
        <v>555.55555555555554</v>
      </c>
      <c r="G130" s="2">
        <f>Table1[[#This Row],[Hoofdsom]]*$B$5/12</f>
        <v>216.66666666666529</v>
      </c>
      <c r="H130" s="2">
        <f>Table1[[#This Row],[Rente]]+Table1[[#This Row],[Aflossing]]</f>
        <v>772.22222222222081</v>
      </c>
    </row>
    <row r="131" spans="4:8" x14ac:dyDescent="0.2">
      <c r="D131">
        <f t="shared" si="4"/>
        <v>128</v>
      </c>
      <c r="E131" s="5">
        <f t="shared" si="5"/>
        <v>129444.44444444362</v>
      </c>
      <c r="F131" s="2">
        <f t="shared" si="3"/>
        <v>555.55555555555554</v>
      </c>
      <c r="G131" s="2">
        <f>Table1[[#This Row],[Hoofdsom]]*$B$5/12</f>
        <v>215.74074074073937</v>
      </c>
      <c r="H131" s="2">
        <f>Table1[[#This Row],[Rente]]+Table1[[#This Row],[Aflossing]]</f>
        <v>771.29629629629494</v>
      </c>
    </row>
    <row r="132" spans="4:8" x14ac:dyDescent="0.2">
      <c r="D132">
        <f t="shared" si="4"/>
        <v>129</v>
      </c>
      <c r="E132" s="5">
        <f t="shared" si="5"/>
        <v>128888.88888888806</v>
      </c>
      <c r="F132" s="2">
        <f t="shared" ref="F132:F195" si="6">$B$4/$B$6</f>
        <v>555.55555555555554</v>
      </c>
      <c r="G132" s="2">
        <f>Table1[[#This Row],[Hoofdsom]]*$B$5/12</f>
        <v>214.81481481481345</v>
      </c>
      <c r="H132" s="2">
        <f>Table1[[#This Row],[Rente]]+Table1[[#This Row],[Aflossing]]</f>
        <v>770.37037037036896</v>
      </c>
    </row>
    <row r="133" spans="4:8" x14ac:dyDescent="0.2">
      <c r="D133">
        <f t="shared" si="4"/>
        <v>130</v>
      </c>
      <c r="E133" s="5">
        <f t="shared" si="5"/>
        <v>128333.3333333325</v>
      </c>
      <c r="F133" s="2">
        <f t="shared" si="6"/>
        <v>555.55555555555554</v>
      </c>
      <c r="G133" s="2">
        <f>Table1[[#This Row],[Hoofdsom]]*$B$5/12</f>
        <v>213.88888888888752</v>
      </c>
      <c r="H133" s="2">
        <f>Table1[[#This Row],[Rente]]+Table1[[#This Row],[Aflossing]]</f>
        <v>769.44444444444309</v>
      </c>
    </row>
    <row r="134" spans="4:8" x14ac:dyDescent="0.2">
      <c r="D134">
        <f t="shared" ref="D134:D197" si="7">IF(D133+1&lt;=$B$6,D133+1)</f>
        <v>131</v>
      </c>
      <c r="E134" s="5">
        <f t="shared" ref="E134:E197" si="8">E133-F133</f>
        <v>127777.77777777694</v>
      </c>
      <c r="F134" s="2">
        <f t="shared" si="6"/>
        <v>555.55555555555554</v>
      </c>
      <c r="G134" s="2">
        <f>Table1[[#This Row],[Hoofdsom]]*$B$5/12</f>
        <v>212.96296296296157</v>
      </c>
      <c r="H134" s="2">
        <f>Table1[[#This Row],[Rente]]+Table1[[#This Row],[Aflossing]]</f>
        <v>768.51851851851711</v>
      </c>
    </row>
    <row r="135" spans="4:8" x14ac:dyDescent="0.2">
      <c r="D135">
        <f t="shared" si="7"/>
        <v>132</v>
      </c>
      <c r="E135" s="5">
        <f t="shared" si="8"/>
        <v>127222.22222222137</v>
      </c>
      <c r="F135" s="2">
        <f t="shared" si="6"/>
        <v>555.55555555555554</v>
      </c>
      <c r="G135" s="2">
        <f>Table1[[#This Row],[Hoofdsom]]*$B$5/12</f>
        <v>212.03703703703562</v>
      </c>
      <c r="H135" s="2">
        <f>Table1[[#This Row],[Rente]]+Table1[[#This Row],[Aflossing]]</f>
        <v>767.59259259259113</v>
      </c>
    </row>
    <row r="136" spans="4:8" x14ac:dyDescent="0.2">
      <c r="D136">
        <f t="shared" si="7"/>
        <v>133</v>
      </c>
      <c r="E136" s="5">
        <f t="shared" si="8"/>
        <v>126666.66666666581</v>
      </c>
      <c r="F136" s="2">
        <f t="shared" si="6"/>
        <v>555.55555555555554</v>
      </c>
      <c r="G136" s="2">
        <f>Table1[[#This Row],[Hoofdsom]]*$B$5/12</f>
        <v>211.11111111110969</v>
      </c>
      <c r="H136" s="2">
        <f>Table1[[#This Row],[Rente]]+Table1[[#This Row],[Aflossing]]</f>
        <v>766.66666666666526</v>
      </c>
    </row>
    <row r="137" spans="4:8" x14ac:dyDescent="0.2">
      <c r="D137">
        <f t="shared" si="7"/>
        <v>134</v>
      </c>
      <c r="E137" s="5">
        <f t="shared" si="8"/>
        <v>126111.11111111025</v>
      </c>
      <c r="F137" s="2">
        <f t="shared" si="6"/>
        <v>555.55555555555554</v>
      </c>
      <c r="G137" s="2">
        <f>Table1[[#This Row],[Hoofdsom]]*$B$5/12</f>
        <v>210.18518518518374</v>
      </c>
      <c r="H137" s="2">
        <f>Table1[[#This Row],[Rente]]+Table1[[#This Row],[Aflossing]]</f>
        <v>765.74074074073928</v>
      </c>
    </row>
    <row r="138" spans="4:8" x14ac:dyDescent="0.2">
      <c r="D138">
        <f t="shared" si="7"/>
        <v>135</v>
      </c>
      <c r="E138" s="5">
        <f t="shared" si="8"/>
        <v>125555.55555555469</v>
      </c>
      <c r="F138" s="2">
        <f t="shared" si="6"/>
        <v>555.55555555555554</v>
      </c>
      <c r="G138" s="2">
        <f>Table1[[#This Row],[Hoofdsom]]*$B$5/12</f>
        <v>209.25925925925785</v>
      </c>
      <c r="H138" s="2">
        <f>Table1[[#This Row],[Rente]]+Table1[[#This Row],[Aflossing]]</f>
        <v>764.81481481481342</v>
      </c>
    </row>
    <row r="139" spans="4:8" x14ac:dyDescent="0.2">
      <c r="D139">
        <f t="shared" si="7"/>
        <v>136</v>
      </c>
      <c r="E139" s="5">
        <f t="shared" si="8"/>
        <v>124999.99999999913</v>
      </c>
      <c r="F139" s="2">
        <f t="shared" si="6"/>
        <v>555.55555555555554</v>
      </c>
      <c r="G139" s="2">
        <f>Table1[[#This Row],[Hoofdsom]]*$B$5/12</f>
        <v>208.33333333333189</v>
      </c>
      <c r="H139" s="2">
        <f>Table1[[#This Row],[Rente]]+Table1[[#This Row],[Aflossing]]</f>
        <v>763.88888888888744</v>
      </c>
    </row>
    <row r="140" spans="4:8" x14ac:dyDescent="0.2">
      <c r="D140">
        <f t="shared" si="7"/>
        <v>137</v>
      </c>
      <c r="E140" s="5">
        <f t="shared" si="8"/>
        <v>124444.44444444356</v>
      </c>
      <c r="F140" s="2">
        <f t="shared" si="6"/>
        <v>555.55555555555554</v>
      </c>
      <c r="G140" s="2">
        <f>Table1[[#This Row],[Hoofdsom]]*$B$5/12</f>
        <v>207.40740740740594</v>
      </c>
      <c r="H140" s="2">
        <f>Table1[[#This Row],[Rente]]+Table1[[#This Row],[Aflossing]]</f>
        <v>762.96296296296146</v>
      </c>
    </row>
    <row r="141" spans="4:8" x14ac:dyDescent="0.2">
      <c r="D141">
        <f t="shared" si="7"/>
        <v>138</v>
      </c>
      <c r="E141" s="5">
        <f t="shared" si="8"/>
        <v>123888.888888888</v>
      </c>
      <c r="F141" s="2">
        <f t="shared" si="6"/>
        <v>555.55555555555554</v>
      </c>
      <c r="G141" s="2">
        <f>Table1[[#This Row],[Hoofdsom]]*$B$5/12</f>
        <v>206.48148148148002</v>
      </c>
      <c r="H141" s="2">
        <f>Table1[[#This Row],[Rente]]+Table1[[#This Row],[Aflossing]]</f>
        <v>762.03703703703559</v>
      </c>
    </row>
    <row r="142" spans="4:8" x14ac:dyDescent="0.2">
      <c r="D142">
        <f t="shared" si="7"/>
        <v>139</v>
      </c>
      <c r="E142" s="5">
        <f t="shared" si="8"/>
        <v>123333.33333333244</v>
      </c>
      <c r="F142" s="2">
        <f t="shared" si="6"/>
        <v>555.55555555555554</v>
      </c>
      <c r="G142" s="2">
        <f>Table1[[#This Row],[Hoofdsom]]*$B$5/12</f>
        <v>205.55555555555406</v>
      </c>
      <c r="H142" s="2">
        <f>Table1[[#This Row],[Rente]]+Table1[[#This Row],[Aflossing]]</f>
        <v>761.11111111110961</v>
      </c>
    </row>
    <row r="143" spans="4:8" x14ac:dyDescent="0.2">
      <c r="D143">
        <f t="shared" si="7"/>
        <v>140</v>
      </c>
      <c r="E143" s="5">
        <f t="shared" si="8"/>
        <v>122777.77777777688</v>
      </c>
      <c r="F143" s="2">
        <f t="shared" si="6"/>
        <v>555.55555555555554</v>
      </c>
      <c r="G143" s="2">
        <f>Table1[[#This Row],[Hoofdsom]]*$B$5/12</f>
        <v>204.62962962962811</v>
      </c>
      <c r="H143" s="2">
        <f>Table1[[#This Row],[Rente]]+Table1[[#This Row],[Aflossing]]</f>
        <v>760.18518518518363</v>
      </c>
    </row>
    <row r="144" spans="4:8" x14ac:dyDescent="0.2">
      <c r="D144">
        <f t="shared" si="7"/>
        <v>141</v>
      </c>
      <c r="E144" s="5">
        <f t="shared" si="8"/>
        <v>122222.22222222132</v>
      </c>
      <c r="F144" s="2">
        <f t="shared" si="6"/>
        <v>555.55555555555554</v>
      </c>
      <c r="G144" s="2">
        <f>Table1[[#This Row],[Hoofdsom]]*$B$5/12</f>
        <v>203.70370370370222</v>
      </c>
      <c r="H144" s="2">
        <f>Table1[[#This Row],[Rente]]+Table1[[#This Row],[Aflossing]]</f>
        <v>759.25925925925776</v>
      </c>
    </row>
    <row r="145" spans="4:8" x14ac:dyDescent="0.2">
      <c r="D145">
        <f t="shared" si="7"/>
        <v>142</v>
      </c>
      <c r="E145" s="5">
        <f t="shared" si="8"/>
        <v>121666.66666666575</v>
      </c>
      <c r="F145" s="2">
        <f t="shared" si="6"/>
        <v>555.55555555555554</v>
      </c>
      <c r="G145" s="2">
        <f>Table1[[#This Row],[Hoofdsom]]*$B$5/12</f>
        <v>202.77777777777627</v>
      </c>
      <c r="H145" s="2">
        <f>Table1[[#This Row],[Rente]]+Table1[[#This Row],[Aflossing]]</f>
        <v>758.33333333333178</v>
      </c>
    </row>
    <row r="146" spans="4:8" x14ac:dyDescent="0.2">
      <c r="D146">
        <f t="shared" si="7"/>
        <v>143</v>
      </c>
      <c r="E146" s="5">
        <f t="shared" si="8"/>
        <v>121111.11111111019</v>
      </c>
      <c r="F146" s="2">
        <f t="shared" si="6"/>
        <v>555.55555555555554</v>
      </c>
      <c r="G146" s="2">
        <f>Table1[[#This Row],[Hoofdsom]]*$B$5/12</f>
        <v>201.85185185185034</v>
      </c>
      <c r="H146" s="2">
        <f>Table1[[#This Row],[Rente]]+Table1[[#This Row],[Aflossing]]</f>
        <v>757.40740740740591</v>
      </c>
    </row>
    <row r="147" spans="4:8" x14ac:dyDescent="0.2">
      <c r="D147">
        <f t="shared" si="7"/>
        <v>144</v>
      </c>
      <c r="E147" s="5">
        <f t="shared" si="8"/>
        <v>120555.55555555463</v>
      </c>
      <c r="F147" s="2">
        <f t="shared" si="6"/>
        <v>555.55555555555554</v>
      </c>
      <c r="G147" s="2">
        <f>Table1[[#This Row],[Hoofdsom]]*$B$5/12</f>
        <v>200.92592592592439</v>
      </c>
      <c r="H147" s="2">
        <f>Table1[[#This Row],[Rente]]+Table1[[#This Row],[Aflossing]]</f>
        <v>756.48148148147993</v>
      </c>
    </row>
    <row r="148" spans="4:8" x14ac:dyDescent="0.2">
      <c r="D148">
        <f t="shared" si="7"/>
        <v>145</v>
      </c>
      <c r="E148" s="5">
        <f t="shared" si="8"/>
        <v>119999.99999999907</v>
      </c>
      <c r="F148" s="2">
        <f t="shared" si="6"/>
        <v>555.55555555555554</v>
      </c>
      <c r="G148" s="2">
        <f>Table1[[#This Row],[Hoofdsom]]*$B$5/12</f>
        <v>199.99999999999844</v>
      </c>
      <c r="H148" s="2">
        <f>Table1[[#This Row],[Rente]]+Table1[[#This Row],[Aflossing]]</f>
        <v>755.55555555555395</v>
      </c>
    </row>
    <row r="149" spans="4:8" x14ac:dyDescent="0.2">
      <c r="D149">
        <f t="shared" si="7"/>
        <v>146</v>
      </c>
      <c r="E149" s="5">
        <f t="shared" si="8"/>
        <v>119444.44444444351</v>
      </c>
      <c r="F149" s="2">
        <f t="shared" si="6"/>
        <v>555.55555555555554</v>
      </c>
      <c r="G149" s="2">
        <f>Table1[[#This Row],[Hoofdsom]]*$B$5/12</f>
        <v>199.07407407407251</v>
      </c>
      <c r="H149" s="2">
        <f>Table1[[#This Row],[Rente]]+Table1[[#This Row],[Aflossing]]</f>
        <v>754.62962962962808</v>
      </c>
    </row>
    <row r="150" spans="4:8" x14ac:dyDescent="0.2">
      <c r="D150">
        <f t="shared" si="7"/>
        <v>147</v>
      </c>
      <c r="E150" s="5">
        <f t="shared" si="8"/>
        <v>118888.88888888794</v>
      </c>
      <c r="F150" s="2">
        <f t="shared" si="6"/>
        <v>555.55555555555554</v>
      </c>
      <c r="G150" s="2">
        <f>Table1[[#This Row],[Hoofdsom]]*$B$5/12</f>
        <v>198.14814814814656</v>
      </c>
      <c r="H150" s="2">
        <f>Table1[[#This Row],[Rente]]+Table1[[#This Row],[Aflossing]]</f>
        <v>753.7037037037021</v>
      </c>
    </row>
    <row r="151" spans="4:8" x14ac:dyDescent="0.2">
      <c r="D151">
        <f t="shared" si="7"/>
        <v>148</v>
      </c>
      <c r="E151" s="5">
        <f t="shared" si="8"/>
        <v>118333.33333333238</v>
      </c>
      <c r="F151" s="2">
        <f t="shared" si="6"/>
        <v>555.55555555555554</v>
      </c>
      <c r="G151" s="2">
        <f>Table1[[#This Row],[Hoofdsom]]*$B$5/12</f>
        <v>197.22222222222067</v>
      </c>
      <c r="H151" s="2">
        <f>Table1[[#This Row],[Rente]]+Table1[[#This Row],[Aflossing]]</f>
        <v>752.77777777777624</v>
      </c>
    </row>
    <row r="152" spans="4:8" x14ac:dyDescent="0.2">
      <c r="D152">
        <f t="shared" si="7"/>
        <v>149</v>
      </c>
      <c r="E152" s="5">
        <f t="shared" si="8"/>
        <v>117777.77777777682</v>
      </c>
      <c r="F152" s="2">
        <f t="shared" si="6"/>
        <v>555.55555555555554</v>
      </c>
      <c r="G152" s="2">
        <f>Table1[[#This Row],[Hoofdsom]]*$B$5/12</f>
        <v>196.29629629629471</v>
      </c>
      <c r="H152" s="2">
        <f>Table1[[#This Row],[Rente]]+Table1[[#This Row],[Aflossing]]</f>
        <v>751.85185185185026</v>
      </c>
    </row>
    <row r="153" spans="4:8" x14ac:dyDescent="0.2">
      <c r="D153">
        <f t="shared" si="7"/>
        <v>150</v>
      </c>
      <c r="E153" s="5">
        <f t="shared" si="8"/>
        <v>117222.22222222126</v>
      </c>
      <c r="F153" s="2">
        <f t="shared" si="6"/>
        <v>555.55555555555554</v>
      </c>
      <c r="G153" s="2">
        <f>Table1[[#This Row],[Hoofdsom]]*$B$5/12</f>
        <v>195.37037037036876</v>
      </c>
      <c r="H153" s="2">
        <f>Table1[[#This Row],[Rente]]+Table1[[#This Row],[Aflossing]]</f>
        <v>750.92592592592428</v>
      </c>
    </row>
    <row r="154" spans="4:8" x14ac:dyDescent="0.2">
      <c r="D154">
        <f t="shared" si="7"/>
        <v>151</v>
      </c>
      <c r="E154" s="5">
        <f t="shared" si="8"/>
        <v>116666.6666666657</v>
      </c>
      <c r="F154" s="2">
        <f t="shared" si="6"/>
        <v>555.55555555555554</v>
      </c>
      <c r="G154" s="2">
        <f>Table1[[#This Row],[Hoofdsom]]*$B$5/12</f>
        <v>194.44444444444284</v>
      </c>
      <c r="H154" s="2">
        <f>Table1[[#This Row],[Rente]]+Table1[[#This Row],[Aflossing]]</f>
        <v>749.99999999999841</v>
      </c>
    </row>
    <row r="155" spans="4:8" x14ac:dyDescent="0.2">
      <c r="D155">
        <f t="shared" si="7"/>
        <v>152</v>
      </c>
      <c r="E155" s="5">
        <f t="shared" si="8"/>
        <v>116111.11111111013</v>
      </c>
      <c r="F155" s="2">
        <f t="shared" si="6"/>
        <v>555.55555555555554</v>
      </c>
      <c r="G155" s="2">
        <f>Table1[[#This Row],[Hoofdsom]]*$B$5/12</f>
        <v>193.51851851851688</v>
      </c>
      <c r="H155" s="2">
        <f>Table1[[#This Row],[Rente]]+Table1[[#This Row],[Aflossing]]</f>
        <v>749.07407407407243</v>
      </c>
    </row>
    <row r="156" spans="4:8" x14ac:dyDescent="0.2">
      <c r="D156">
        <f t="shared" si="7"/>
        <v>153</v>
      </c>
      <c r="E156" s="5">
        <f t="shared" si="8"/>
        <v>115555.55555555457</v>
      </c>
      <c r="F156" s="2">
        <f t="shared" si="6"/>
        <v>555.55555555555554</v>
      </c>
      <c r="G156" s="2">
        <f>Table1[[#This Row],[Hoofdsom]]*$B$5/12</f>
        <v>192.59259259259093</v>
      </c>
      <c r="H156" s="2">
        <f>Table1[[#This Row],[Rente]]+Table1[[#This Row],[Aflossing]]</f>
        <v>748.14814814814645</v>
      </c>
    </row>
    <row r="157" spans="4:8" x14ac:dyDescent="0.2">
      <c r="D157">
        <f t="shared" si="7"/>
        <v>154</v>
      </c>
      <c r="E157" s="5">
        <f t="shared" si="8"/>
        <v>114999.99999999901</v>
      </c>
      <c r="F157" s="2">
        <f t="shared" si="6"/>
        <v>555.55555555555554</v>
      </c>
      <c r="G157" s="2">
        <f>Table1[[#This Row],[Hoofdsom]]*$B$5/12</f>
        <v>191.66666666666504</v>
      </c>
      <c r="H157" s="2">
        <f>Table1[[#This Row],[Rente]]+Table1[[#This Row],[Aflossing]]</f>
        <v>747.22222222222058</v>
      </c>
    </row>
    <row r="158" spans="4:8" x14ac:dyDescent="0.2">
      <c r="D158">
        <f t="shared" si="7"/>
        <v>155</v>
      </c>
      <c r="E158" s="5">
        <f t="shared" si="8"/>
        <v>114444.44444444345</v>
      </c>
      <c r="F158" s="2">
        <f t="shared" si="6"/>
        <v>555.55555555555554</v>
      </c>
      <c r="G158" s="2">
        <f>Table1[[#This Row],[Hoofdsom]]*$B$5/12</f>
        <v>190.74074074073908</v>
      </c>
      <c r="H158" s="2">
        <f>Table1[[#This Row],[Rente]]+Table1[[#This Row],[Aflossing]]</f>
        <v>746.2962962962946</v>
      </c>
    </row>
    <row r="159" spans="4:8" x14ac:dyDescent="0.2">
      <c r="D159">
        <f t="shared" si="7"/>
        <v>156</v>
      </c>
      <c r="E159" s="5">
        <f t="shared" si="8"/>
        <v>113888.88888888789</v>
      </c>
      <c r="F159" s="2">
        <f t="shared" si="6"/>
        <v>555.55555555555554</v>
      </c>
      <c r="G159" s="2">
        <f>Table1[[#This Row],[Hoofdsom]]*$B$5/12</f>
        <v>189.81481481481316</v>
      </c>
      <c r="H159" s="2">
        <f>Table1[[#This Row],[Rente]]+Table1[[#This Row],[Aflossing]]</f>
        <v>745.37037037036873</v>
      </c>
    </row>
    <row r="160" spans="4:8" x14ac:dyDescent="0.2">
      <c r="D160">
        <f t="shared" si="7"/>
        <v>157</v>
      </c>
      <c r="E160" s="5">
        <f t="shared" si="8"/>
        <v>113333.33333333232</v>
      </c>
      <c r="F160" s="2">
        <f t="shared" si="6"/>
        <v>555.55555555555554</v>
      </c>
      <c r="G160" s="2">
        <f>Table1[[#This Row],[Hoofdsom]]*$B$5/12</f>
        <v>188.88888888888721</v>
      </c>
      <c r="H160" s="2">
        <f>Table1[[#This Row],[Rente]]+Table1[[#This Row],[Aflossing]]</f>
        <v>744.44444444444275</v>
      </c>
    </row>
    <row r="161" spans="4:8" x14ac:dyDescent="0.2">
      <c r="D161">
        <f t="shared" si="7"/>
        <v>158</v>
      </c>
      <c r="E161" s="5">
        <f t="shared" si="8"/>
        <v>112777.77777777676</v>
      </c>
      <c r="F161" s="2">
        <f t="shared" si="6"/>
        <v>555.55555555555554</v>
      </c>
      <c r="G161" s="2">
        <f>Table1[[#This Row],[Hoofdsom]]*$B$5/12</f>
        <v>187.96296296296126</v>
      </c>
      <c r="H161" s="2">
        <f>Table1[[#This Row],[Rente]]+Table1[[#This Row],[Aflossing]]</f>
        <v>743.51851851851677</v>
      </c>
    </row>
    <row r="162" spans="4:8" x14ac:dyDescent="0.2">
      <c r="D162">
        <f t="shared" si="7"/>
        <v>159</v>
      </c>
      <c r="E162" s="5">
        <f t="shared" si="8"/>
        <v>112222.2222222212</v>
      </c>
      <c r="F162" s="2">
        <f t="shared" si="6"/>
        <v>555.55555555555554</v>
      </c>
      <c r="G162" s="2">
        <f>Table1[[#This Row],[Hoofdsom]]*$B$5/12</f>
        <v>187.03703703703533</v>
      </c>
      <c r="H162" s="2">
        <f>Table1[[#This Row],[Rente]]+Table1[[#This Row],[Aflossing]]</f>
        <v>742.5925925925909</v>
      </c>
    </row>
    <row r="163" spans="4:8" x14ac:dyDescent="0.2">
      <c r="D163">
        <f t="shared" si="7"/>
        <v>160</v>
      </c>
      <c r="E163" s="5">
        <f t="shared" si="8"/>
        <v>111666.66666666564</v>
      </c>
      <c r="F163" s="2">
        <f t="shared" si="6"/>
        <v>555.55555555555554</v>
      </c>
      <c r="G163" s="2">
        <f>Table1[[#This Row],[Hoofdsom]]*$B$5/12</f>
        <v>186.11111111110941</v>
      </c>
      <c r="H163" s="2">
        <f>Table1[[#This Row],[Rente]]+Table1[[#This Row],[Aflossing]]</f>
        <v>741.66666666666492</v>
      </c>
    </row>
    <row r="164" spans="4:8" x14ac:dyDescent="0.2">
      <c r="D164">
        <f t="shared" si="7"/>
        <v>161</v>
      </c>
      <c r="E164" s="5">
        <f t="shared" si="8"/>
        <v>111111.11111111008</v>
      </c>
      <c r="F164" s="2">
        <f t="shared" si="6"/>
        <v>555.55555555555554</v>
      </c>
      <c r="G164" s="2">
        <f>Table1[[#This Row],[Hoofdsom]]*$B$5/12</f>
        <v>185.18518518518349</v>
      </c>
      <c r="H164" s="2">
        <f>Table1[[#This Row],[Rente]]+Table1[[#This Row],[Aflossing]]</f>
        <v>740.74074074073906</v>
      </c>
    </row>
    <row r="165" spans="4:8" x14ac:dyDescent="0.2">
      <c r="D165">
        <f t="shared" si="7"/>
        <v>162</v>
      </c>
      <c r="E165" s="5">
        <f t="shared" si="8"/>
        <v>110555.55555555451</v>
      </c>
      <c r="F165" s="2">
        <f t="shared" si="6"/>
        <v>555.55555555555554</v>
      </c>
      <c r="G165" s="2">
        <f>Table1[[#This Row],[Hoofdsom]]*$B$5/12</f>
        <v>184.25925925925753</v>
      </c>
      <c r="H165" s="2">
        <f>Table1[[#This Row],[Rente]]+Table1[[#This Row],[Aflossing]]</f>
        <v>739.81481481481308</v>
      </c>
    </row>
    <row r="166" spans="4:8" x14ac:dyDescent="0.2">
      <c r="D166">
        <f t="shared" si="7"/>
        <v>163</v>
      </c>
      <c r="E166" s="5">
        <f t="shared" si="8"/>
        <v>109999.99999999895</v>
      </c>
      <c r="F166" s="2">
        <f t="shared" si="6"/>
        <v>555.55555555555554</v>
      </c>
      <c r="G166" s="2">
        <f>Table1[[#This Row],[Hoofdsom]]*$B$5/12</f>
        <v>183.33333333333158</v>
      </c>
      <c r="H166" s="2">
        <f>Table1[[#This Row],[Rente]]+Table1[[#This Row],[Aflossing]]</f>
        <v>738.8888888888871</v>
      </c>
    </row>
    <row r="167" spans="4:8" x14ac:dyDescent="0.2">
      <c r="D167">
        <f t="shared" si="7"/>
        <v>164</v>
      </c>
      <c r="E167" s="5">
        <f t="shared" si="8"/>
        <v>109444.44444444339</v>
      </c>
      <c r="F167" s="2">
        <f t="shared" si="6"/>
        <v>555.55555555555554</v>
      </c>
      <c r="G167" s="2">
        <f>Table1[[#This Row],[Hoofdsom]]*$B$5/12</f>
        <v>182.40740740740566</v>
      </c>
      <c r="H167" s="2">
        <f>Table1[[#This Row],[Rente]]+Table1[[#This Row],[Aflossing]]</f>
        <v>737.96296296296123</v>
      </c>
    </row>
    <row r="168" spans="4:8" x14ac:dyDescent="0.2">
      <c r="D168">
        <f t="shared" si="7"/>
        <v>165</v>
      </c>
      <c r="E168" s="5">
        <f t="shared" si="8"/>
        <v>108888.88888888783</v>
      </c>
      <c r="F168" s="2">
        <f t="shared" si="6"/>
        <v>555.55555555555554</v>
      </c>
      <c r="G168" s="2">
        <f>Table1[[#This Row],[Hoofdsom]]*$B$5/12</f>
        <v>181.4814814814797</v>
      </c>
      <c r="H168" s="2">
        <f>Table1[[#This Row],[Rente]]+Table1[[#This Row],[Aflossing]]</f>
        <v>737.03703703703525</v>
      </c>
    </row>
    <row r="169" spans="4:8" x14ac:dyDescent="0.2">
      <c r="D169">
        <f t="shared" si="7"/>
        <v>166</v>
      </c>
      <c r="E169" s="5">
        <f t="shared" si="8"/>
        <v>108333.33333333227</v>
      </c>
      <c r="F169" s="2">
        <f t="shared" si="6"/>
        <v>555.55555555555554</v>
      </c>
      <c r="G169" s="2">
        <f>Table1[[#This Row],[Hoofdsom]]*$B$5/12</f>
        <v>180.55555555555375</v>
      </c>
      <c r="H169" s="2">
        <f>Table1[[#This Row],[Rente]]+Table1[[#This Row],[Aflossing]]</f>
        <v>736.11111111110927</v>
      </c>
    </row>
    <row r="170" spans="4:8" x14ac:dyDescent="0.2">
      <c r="D170">
        <f t="shared" si="7"/>
        <v>167</v>
      </c>
      <c r="E170" s="5">
        <f t="shared" si="8"/>
        <v>107777.7777777767</v>
      </c>
      <c r="F170" s="2">
        <f t="shared" si="6"/>
        <v>555.55555555555554</v>
      </c>
      <c r="G170" s="2">
        <f>Table1[[#This Row],[Hoofdsom]]*$B$5/12</f>
        <v>179.62962962962786</v>
      </c>
      <c r="H170" s="2">
        <f>Table1[[#This Row],[Rente]]+Table1[[#This Row],[Aflossing]]</f>
        <v>735.1851851851834</v>
      </c>
    </row>
    <row r="171" spans="4:8" x14ac:dyDescent="0.2">
      <c r="D171">
        <f t="shared" si="7"/>
        <v>168</v>
      </c>
      <c r="E171" s="5">
        <f t="shared" si="8"/>
        <v>107222.22222222114</v>
      </c>
      <c r="F171" s="2">
        <f t="shared" si="6"/>
        <v>555.55555555555554</v>
      </c>
      <c r="G171" s="2">
        <f>Table1[[#This Row],[Hoofdsom]]*$B$5/12</f>
        <v>178.7037037037019</v>
      </c>
      <c r="H171" s="2">
        <f>Table1[[#This Row],[Rente]]+Table1[[#This Row],[Aflossing]]</f>
        <v>734.25925925925742</v>
      </c>
    </row>
    <row r="172" spans="4:8" x14ac:dyDescent="0.2">
      <c r="D172">
        <f t="shared" si="7"/>
        <v>169</v>
      </c>
      <c r="E172" s="5">
        <f t="shared" si="8"/>
        <v>106666.66666666558</v>
      </c>
      <c r="F172" s="2">
        <f t="shared" si="6"/>
        <v>555.55555555555554</v>
      </c>
      <c r="G172" s="2">
        <f>Table1[[#This Row],[Hoofdsom]]*$B$5/12</f>
        <v>177.77777777777598</v>
      </c>
      <c r="H172" s="2">
        <f>Table1[[#This Row],[Rente]]+Table1[[#This Row],[Aflossing]]</f>
        <v>733.33333333333155</v>
      </c>
    </row>
    <row r="173" spans="4:8" x14ac:dyDescent="0.2">
      <c r="D173">
        <f t="shared" si="7"/>
        <v>170</v>
      </c>
      <c r="E173" s="5">
        <f t="shared" si="8"/>
        <v>106111.11111111002</v>
      </c>
      <c r="F173" s="2">
        <f t="shared" si="6"/>
        <v>555.55555555555554</v>
      </c>
      <c r="G173" s="2">
        <f>Table1[[#This Row],[Hoofdsom]]*$B$5/12</f>
        <v>176.85185185185003</v>
      </c>
      <c r="H173" s="2">
        <f>Table1[[#This Row],[Rente]]+Table1[[#This Row],[Aflossing]]</f>
        <v>732.40740740740557</v>
      </c>
    </row>
    <row r="174" spans="4:8" x14ac:dyDescent="0.2">
      <c r="D174">
        <f t="shared" si="7"/>
        <v>171</v>
      </c>
      <c r="E174" s="5">
        <f t="shared" si="8"/>
        <v>105555.55555555446</v>
      </c>
      <c r="F174" s="2">
        <f t="shared" si="6"/>
        <v>555.55555555555554</v>
      </c>
      <c r="G174" s="2">
        <f>Table1[[#This Row],[Hoofdsom]]*$B$5/12</f>
        <v>175.92592592592408</v>
      </c>
      <c r="H174" s="2">
        <f>Table1[[#This Row],[Rente]]+Table1[[#This Row],[Aflossing]]</f>
        <v>731.48148148147959</v>
      </c>
    </row>
    <row r="175" spans="4:8" x14ac:dyDescent="0.2">
      <c r="D175">
        <f t="shared" si="7"/>
        <v>172</v>
      </c>
      <c r="E175" s="5">
        <f t="shared" si="8"/>
        <v>104999.99999999889</v>
      </c>
      <c r="F175" s="2">
        <f t="shared" si="6"/>
        <v>555.55555555555554</v>
      </c>
      <c r="G175" s="2">
        <f>Table1[[#This Row],[Hoofdsom]]*$B$5/12</f>
        <v>174.99999999999815</v>
      </c>
      <c r="H175" s="2">
        <f>Table1[[#This Row],[Rente]]+Table1[[#This Row],[Aflossing]]</f>
        <v>730.55555555555372</v>
      </c>
    </row>
    <row r="176" spans="4:8" x14ac:dyDescent="0.2">
      <c r="D176">
        <f t="shared" si="7"/>
        <v>173</v>
      </c>
      <c r="E176" s="5">
        <f t="shared" si="8"/>
        <v>104444.44444444333</v>
      </c>
      <c r="F176" s="2">
        <f t="shared" si="6"/>
        <v>555.55555555555554</v>
      </c>
      <c r="G176" s="2">
        <f>Table1[[#This Row],[Hoofdsom]]*$B$5/12</f>
        <v>174.07407407407223</v>
      </c>
      <c r="H176" s="2">
        <f>Table1[[#This Row],[Rente]]+Table1[[#This Row],[Aflossing]]</f>
        <v>729.62962962962774</v>
      </c>
    </row>
    <row r="177" spans="4:8" x14ac:dyDescent="0.2">
      <c r="D177">
        <f t="shared" si="7"/>
        <v>174</v>
      </c>
      <c r="E177" s="5">
        <f t="shared" si="8"/>
        <v>103888.88888888777</v>
      </c>
      <c r="F177" s="2">
        <f t="shared" si="6"/>
        <v>555.55555555555554</v>
      </c>
      <c r="G177" s="2">
        <f>Table1[[#This Row],[Hoofdsom]]*$B$5/12</f>
        <v>173.1481481481463</v>
      </c>
      <c r="H177" s="2">
        <f>Table1[[#This Row],[Rente]]+Table1[[#This Row],[Aflossing]]</f>
        <v>728.70370370370188</v>
      </c>
    </row>
    <row r="178" spans="4:8" x14ac:dyDescent="0.2">
      <c r="D178">
        <f t="shared" si="7"/>
        <v>175</v>
      </c>
      <c r="E178" s="5">
        <f t="shared" si="8"/>
        <v>103333.33333333221</v>
      </c>
      <c r="F178" s="2">
        <f t="shared" si="6"/>
        <v>555.55555555555554</v>
      </c>
      <c r="G178" s="2">
        <f>Table1[[#This Row],[Hoofdsom]]*$B$5/12</f>
        <v>172.22222222222035</v>
      </c>
      <c r="H178" s="2">
        <f>Table1[[#This Row],[Rente]]+Table1[[#This Row],[Aflossing]]</f>
        <v>727.7777777777759</v>
      </c>
    </row>
    <row r="179" spans="4:8" x14ac:dyDescent="0.2">
      <c r="D179">
        <f t="shared" si="7"/>
        <v>176</v>
      </c>
      <c r="E179" s="5">
        <f t="shared" si="8"/>
        <v>102777.77777777665</v>
      </c>
      <c r="F179" s="2">
        <f t="shared" si="6"/>
        <v>555.55555555555554</v>
      </c>
      <c r="G179" s="2">
        <f>Table1[[#This Row],[Hoofdsom]]*$B$5/12</f>
        <v>171.2962962962944</v>
      </c>
      <c r="H179" s="2">
        <f>Table1[[#This Row],[Rente]]+Table1[[#This Row],[Aflossing]]</f>
        <v>726.85185185184991</v>
      </c>
    </row>
    <row r="180" spans="4:8" x14ac:dyDescent="0.2">
      <c r="D180">
        <f t="shared" si="7"/>
        <v>177</v>
      </c>
      <c r="E180" s="5">
        <f t="shared" si="8"/>
        <v>102222.22222222108</v>
      </c>
      <c r="F180" s="2">
        <f t="shared" si="6"/>
        <v>555.55555555555554</v>
      </c>
      <c r="G180" s="2">
        <f>Table1[[#This Row],[Hoofdsom]]*$B$5/12</f>
        <v>170.37037037036848</v>
      </c>
      <c r="H180" s="2">
        <f>Table1[[#This Row],[Rente]]+Table1[[#This Row],[Aflossing]]</f>
        <v>725.92592592592405</v>
      </c>
    </row>
    <row r="181" spans="4:8" x14ac:dyDescent="0.2">
      <c r="D181">
        <f t="shared" si="7"/>
        <v>178</v>
      </c>
      <c r="E181" s="5">
        <f t="shared" si="8"/>
        <v>101666.66666666552</v>
      </c>
      <c r="F181" s="2">
        <f t="shared" si="6"/>
        <v>555.55555555555554</v>
      </c>
      <c r="G181" s="2">
        <f>Table1[[#This Row],[Hoofdsom]]*$B$5/12</f>
        <v>169.44444444444255</v>
      </c>
      <c r="H181" s="2">
        <f>Table1[[#This Row],[Rente]]+Table1[[#This Row],[Aflossing]]</f>
        <v>724.99999999999807</v>
      </c>
    </row>
    <row r="182" spans="4:8" x14ac:dyDescent="0.2">
      <c r="D182">
        <f t="shared" si="7"/>
        <v>179</v>
      </c>
      <c r="E182" s="7">
        <f t="shared" si="8"/>
        <v>101111.11111110996</v>
      </c>
      <c r="F182" s="2">
        <f t="shared" si="6"/>
        <v>555.55555555555554</v>
      </c>
      <c r="G182" s="2">
        <f>Table1[[#This Row],[Hoofdsom]]*$B$5/12</f>
        <v>168.5185185185166</v>
      </c>
      <c r="H182" s="2">
        <f>Table1[[#This Row],[Rente]]+Table1[[#This Row],[Aflossing]]</f>
        <v>724.07407407407209</v>
      </c>
    </row>
    <row r="183" spans="4:8" x14ac:dyDescent="0.2">
      <c r="D183">
        <f t="shared" si="7"/>
        <v>180</v>
      </c>
      <c r="E183" s="7">
        <f t="shared" si="8"/>
        <v>100555.5555555544</v>
      </c>
      <c r="F183" s="2">
        <f t="shared" si="6"/>
        <v>555.55555555555554</v>
      </c>
      <c r="G183" s="2">
        <f>Table1[[#This Row],[Hoofdsom]]*$B$5/12</f>
        <v>167.59259259259065</v>
      </c>
      <c r="H183" s="2">
        <f>Table1[[#This Row],[Rente]]+Table1[[#This Row],[Aflossing]]</f>
        <v>723.14814814814622</v>
      </c>
    </row>
    <row r="184" spans="4:8" x14ac:dyDescent="0.2">
      <c r="D184">
        <f t="shared" si="7"/>
        <v>181</v>
      </c>
      <c r="E184" s="5">
        <f t="shared" si="8"/>
        <v>99999.999999998836</v>
      </c>
      <c r="F184" s="2">
        <f t="shared" si="6"/>
        <v>555.55555555555554</v>
      </c>
      <c r="G184" s="2">
        <f>Table1[[#This Row],[Hoofdsom]]*$B$5/12</f>
        <v>166.66666666666472</v>
      </c>
      <c r="H184" s="2">
        <f>Table1[[#This Row],[Rente]]+Table1[[#This Row],[Aflossing]]</f>
        <v>722.22222222222024</v>
      </c>
    </row>
    <row r="185" spans="4:8" x14ac:dyDescent="0.2">
      <c r="D185">
        <f t="shared" si="7"/>
        <v>182</v>
      </c>
      <c r="E185" s="5">
        <f t="shared" si="8"/>
        <v>99444.444444443274</v>
      </c>
      <c r="F185" s="2">
        <f t="shared" si="6"/>
        <v>555.55555555555554</v>
      </c>
      <c r="G185" s="2">
        <f>Table1[[#This Row],[Hoofdsom]]*$B$5/12</f>
        <v>165.7407407407388</v>
      </c>
      <c r="H185" s="2">
        <f>Table1[[#This Row],[Rente]]+Table1[[#This Row],[Aflossing]]</f>
        <v>721.29629629629437</v>
      </c>
    </row>
    <row r="186" spans="4:8" x14ac:dyDescent="0.2">
      <c r="D186">
        <f t="shared" si="7"/>
        <v>183</v>
      </c>
      <c r="E186" s="5">
        <f t="shared" si="8"/>
        <v>98888.888888887712</v>
      </c>
      <c r="F186" s="2">
        <f t="shared" si="6"/>
        <v>555.55555555555554</v>
      </c>
      <c r="G186" s="2">
        <f>Table1[[#This Row],[Hoofdsom]]*$B$5/12</f>
        <v>164.81481481481285</v>
      </c>
      <c r="H186" s="2">
        <f>Table1[[#This Row],[Rente]]+Table1[[#This Row],[Aflossing]]</f>
        <v>720.37037037036839</v>
      </c>
    </row>
    <row r="187" spans="4:8" x14ac:dyDescent="0.2">
      <c r="D187">
        <f t="shared" si="7"/>
        <v>184</v>
      </c>
      <c r="E187" s="5">
        <f t="shared" si="8"/>
        <v>98333.33333333215</v>
      </c>
      <c r="F187" s="2">
        <f t="shared" si="6"/>
        <v>555.55555555555554</v>
      </c>
      <c r="G187" s="2">
        <f>Table1[[#This Row],[Hoofdsom]]*$B$5/12</f>
        <v>163.88888888888692</v>
      </c>
      <c r="H187" s="2">
        <f>Table1[[#This Row],[Rente]]+Table1[[#This Row],[Aflossing]]</f>
        <v>719.44444444444252</v>
      </c>
    </row>
    <row r="188" spans="4:8" x14ac:dyDescent="0.2">
      <c r="D188">
        <f t="shared" si="7"/>
        <v>185</v>
      </c>
      <c r="E188" s="5">
        <f t="shared" si="8"/>
        <v>97777.777777776588</v>
      </c>
      <c r="F188" s="2">
        <f t="shared" si="6"/>
        <v>555.55555555555554</v>
      </c>
      <c r="G188" s="2">
        <f>Table1[[#This Row],[Hoofdsom]]*$B$5/12</f>
        <v>162.96296296296097</v>
      </c>
      <c r="H188" s="2">
        <f>Table1[[#This Row],[Rente]]+Table1[[#This Row],[Aflossing]]</f>
        <v>718.51851851851654</v>
      </c>
    </row>
    <row r="189" spans="4:8" x14ac:dyDescent="0.2">
      <c r="D189">
        <f t="shared" si="7"/>
        <v>186</v>
      </c>
      <c r="E189" s="5">
        <f t="shared" si="8"/>
        <v>97222.222222221026</v>
      </c>
      <c r="F189" s="2">
        <f t="shared" si="6"/>
        <v>555.55555555555554</v>
      </c>
      <c r="G189" s="2">
        <f>Table1[[#This Row],[Hoofdsom]]*$B$5/12</f>
        <v>162.03703703703505</v>
      </c>
      <c r="H189" s="2">
        <f>Table1[[#This Row],[Rente]]+Table1[[#This Row],[Aflossing]]</f>
        <v>717.59259259259056</v>
      </c>
    </row>
    <row r="190" spans="4:8" x14ac:dyDescent="0.2">
      <c r="D190">
        <f t="shared" si="7"/>
        <v>187</v>
      </c>
      <c r="E190" s="5">
        <f t="shared" si="8"/>
        <v>96666.666666665464</v>
      </c>
      <c r="F190" s="2">
        <f t="shared" si="6"/>
        <v>555.55555555555554</v>
      </c>
      <c r="G190" s="2">
        <f>Table1[[#This Row],[Hoofdsom]]*$B$5/12</f>
        <v>161.11111111110912</v>
      </c>
      <c r="H190" s="2">
        <f>Table1[[#This Row],[Rente]]+Table1[[#This Row],[Aflossing]]</f>
        <v>716.6666666666647</v>
      </c>
    </row>
    <row r="191" spans="4:8" x14ac:dyDescent="0.2">
      <c r="D191">
        <f t="shared" si="7"/>
        <v>188</v>
      </c>
      <c r="E191" s="5">
        <f t="shared" si="8"/>
        <v>96111.111111109902</v>
      </c>
      <c r="F191" s="2">
        <f t="shared" si="6"/>
        <v>555.55555555555554</v>
      </c>
      <c r="G191" s="2">
        <f>Table1[[#This Row],[Hoofdsom]]*$B$5/12</f>
        <v>160.18518518518317</v>
      </c>
      <c r="H191" s="2">
        <f>Table1[[#This Row],[Rente]]+Table1[[#This Row],[Aflossing]]</f>
        <v>715.74074074073872</v>
      </c>
    </row>
    <row r="192" spans="4:8" x14ac:dyDescent="0.2">
      <c r="D192">
        <f t="shared" si="7"/>
        <v>189</v>
      </c>
      <c r="E192" s="5">
        <f t="shared" si="8"/>
        <v>95555.55555555434</v>
      </c>
      <c r="F192" s="2">
        <f t="shared" si="6"/>
        <v>555.55555555555554</v>
      </c>
      <c r="G192" s="2">
        <f>Table1[[#This Row],[Hoofdsom]]*$B$5/12</f>
        <v>159.25925925925722</v>
      </c>
      <c r="H192" s="2">
        <f>Table1[[#This Row],[Rente]]+Table1[[#This Row],[Aflossing]]</f>
        <v>714.81481481481273</v>
      </c>
    </row>
    <row r="193" spans="4:8" x14ac:dyDescent="0.2">
      <c r="D193">
        <f t="shared" si="7"/>
        <v>190</v>
      </c>
      <c r="E193" s="5">
        <f t="shared" si="8"/>
        <v>94999.999999998778</v>
      </c>
      <c r="F193" s="2">
        <f t="shared" si="6"/>
        <v>555.55555555555554</v>
      </c>
      <c r="G193" s="2">
        <f>Table1[[#This Row],[Hoofdsom]]*$B$5/12</f>
        <v>158.3333333333313</v>
      </c>
      <c r="H193" s="2">
        <f>Table1[[#This Row],[Rente]]+Table1[[#This Row],[Aflossing]]</f>
        <v>713.88888888888687</v>
      </c>
    </row>
    <row r="194" spans="4:8" x14ac:dyDescent="0.2">
      <c r="D194">
        <f t="shared" si="7"/>
        <v>191</v>
      </c>
      <c r="E194" s="5">
        <f t="shared" si="8"/>
        <v>94444.444444443216</v>
      </c>
      <c r="F194" s="2">
        <f t="shared" si="6"/>
        <v>555.55555555555554</v>
      </c>
      <c r="G194" s="2">
        <f>Table1[[#This Row],[Hoofdsom]]*$B$5/12</f>
        <v>157.40740740740537</v>
      </c>
      <c r="H194" s="2">
        <f>Table1[[#This Row],[Rente]]+Table1[[#This Row],[Aflossing]]</f>
        <v>712.96296296296089</v>
      </c>
    </row>
    <row r="195" spans="4:8" x14ac:dyDescent="0.2">
      <c r="D195">
        <f t="shared" si="7"/>
        <v>192</v>
      </c>
      <c r="E195" s="5">
        <f t="shared" si="8"/>
        <v>93888.888888887654</v>
      </c>
      <c r="F195" s="2">
        <f t="shared" si="6"/>
        <v>555.55555555555554</v>
      </c>
      <c r="G195" s="2">
        <f>Table1[[#This Row],[Hoofdsom]]*$B$5/12</f>
        <v>156.48148148147942</v>
      </c>
      <c r="H195" s="2">
        <f>Table1[[#This Row],[Rente]]+Table1[[#This Row],[Aflossing]]</f>
        <v>712.03703703703491</v>
      </c>
    </row>
    <row r="196" spans="4:8" x14ac:dyDescent="0.2">
      <c r="D196">
        <f t="shared" si="7"/>
        <v>193</v>
      </c>
      <c r="E196" s="5">
        <f t="shared" si="8"/>
        <v>93333.333333332092</v>
      </c>
      <c r="F196" s="2">
        <f t="shared" ref="F196:F259" si="9">$B$4/$B$6</f>
        <v>555.55555555555554</v>
      </c>
      <c r="G196" s="2">
        <f>Table1[[#This Row],[Hoofdsom]]*$B$5/12</f>
        <v>155.5555555555535</v>
      </c>
      <c r="H196" s="2">
        <f>Table1[[#This Row],[Rente]]+Table1[[#This Row],[Aflossing]]</f>
        <v>711.11111111110904</v>
      </c>
    </row>
    <row r="197" spans="4:8" x14ac:dyDescent="0.2">
      <c r="D197">
        <f t="shared" si="7"/>
        <v>194</v>
      </c>
      <c r="E197" s="5">
        <f t="shared" si="8"/>
        <v>92777.77777777653</v>
      </c>
      <c r="F197" s="2">
        <f t="shared" si="9"/>
        <v>555.55555555555554</v>
      </c>
      <c r="G197" s="2">
        <f>Table1[[#This Row],[Hoofdsom]]*$B$5/12</f>
        <v>154.62962962962754</v>
      </c>
      <c r="H197" s="2">
        <f>Table1[[#This Row],[Rente]]+Table1[[#This Row],[Aflossing]]</f>
        <v>710.18518518518306</v>
      </c>
    </row>
    <row r="198" spans="4:8" x14ac:dyDescent="0.2">
      <c r="D198">
        <f t="shared" ref="D198:D261" si="10">IF(D197+1&lt;=$B$6,D197+1)</f>
        <v>195</v>
      </c>
      <c r="E198" s="5">
        <f t="shared" ref="E198:E261" si="11">E197-F197</f>
        <v>92222.222222220968</v>
      </c>
      <c r="F198" s="2">
        <f t="shared" si="9"/>
        <v>555.55555555555554</v>
      </c>
      <c r="G198" s="2">
        <f>Table1[[#This Row],[Hoofdsom]]*$B$5/12</f>
        <v>153.70370370370162</v>
      </c>
      <c r="H198" s="2">
        <f>Table1[[#This Row],[Rente]]+Table1[[#This Row],[Aflossing]]</f>
        <v>709.25925925925719</v>
      </c>
    </row>
    <row r="199" spans="4:8" x14ac:dyDescent="0.2">
      <c r="D199">
        <f t="shared" si="10"/>
        <v>196</v>
      </c>
      <c r="E199" s="5">
        <f t="shared" si="11"/>
        <v>91666.666666665406</v>
      </c>
      <c r="F199" s="2">
        <f t="shared" si="9"/>
        <v>555.55555555555554</v>
      </c>
      <c r="G199" s="2">
        <f>Table1[[#This Row],[Hoofdsom]]*$B$5/12</f>
        <v>152.7777777777757</v>
      </c>
      <c r="H199" s="2">
        <f>Table1[[#This Row],[Rente]]+Table1[[#This Row],[Aflossing]]</f>
        <v>708.33333333333121</v>
      </c>
    </row>
    <row r="200" spans="4:8" x14ac:dyDescent="0.2">
      <c r="D200">
        <f t="shared" si="10"/>
        <v>197</v>
      </c>
      <c r="E200" s="5">
        <f t="shared" si="11"/>
        <v>91111.111111109843</v>
      </c>
      <c r="F200" s="2">
        <f t="shared" si="9"/>
        <v>555.55555555555554</v>
      </c>
      <c r="G200" s="2">
        <f>Table1[[#This Row],[Hoofdsom]]*$B$5/12</f>
        <v>151.85185185184974</v>
      </c>
      <c r="H200" s="2">
        <f>Table1[[#This Row],[Rente]]+Table1[[#This Row],[Aflossing]]</f>
        <v>707.40740740740534</v>
      </c>
    </row>
    <row r="201" spans="4:8" x14ac:dyDescent="0.2">
      <c r="D201">
        <f t="shared" si="10"/>
        <v>198</v>
      </c>
      <c r="E201" s="5">
        <f t="shared" si="11"/>
        <v>90555.555555554281</v>
      </c>
      <c r="F201" s="2">
        <f t="shared" si="9"/>
        <v>555.55555555555554</v>
      </c>
      <c r="G201" s="2">
        <f>Table1[[#This Row],[Hoofdsom]]*$B$5/12</f>
        <v>150.92592592592379</v>
      </c>
      <c r="H201" s="2">
        <f>Table1[[#This Row],[Rente]]+Table1[[#This Row],[Aflossing]]</f>
        <v>706.48148148147936</v>
      </c>
    </row>
    <row r="202" spans="4:8" x14ac:dyDescent="0.2">
      <c r="D202">
        <f t="shared" si="10"/>
        <v>199</v>
      </c>
      <c r="E202" s="5">
        <f t="shared" si="11"/>
        <v>89999.999999998719</v>
      </c>
      <c r="F202" s="2">
        <f t="shared" si="9"/>
        <v>555.55555555555554</v>
      </c>
      <c r="G202" s="2">
        <f>Table1[[#This Row],[Hoofdsom]]*$B$5/12</f>
        <v>149.99999999999787</v>
      </c>
      <c r="H202" s="2">
        <f>Table1[[#This Row],[Rente]]+Table1[[#This Row],[Aflossing]]</f>
        <v>705.55555555555338</v>
      </c>
    </row>
    <row r="203" spans="4:8" x14ac:dyDescent="0.2">
      <c r="D203">
        <f t="shared" si="10"/>
        <v>200</v>
      </c>
      <c r="E203" s="5">
        <f t="shared" si="11"/>
        <v>89444.444444443157</v>
      </c>
      <c r="F203" s="2">
        <f t="shared" si="9"/>
        <v>555.55555555555554</v>
      </c>
      <c r="G203" s="2">
        <f>Table1[[#This Row],[Hoofdsom]]*$B$5/12</f>
        <v>149.07407407407194</v>
      </c>
      <c r="H203" s="2">
        <f>Table1[[#This Row],[Rente]]+Table1[[#This Row],[Aflossing]]</f>
        <v>704.62962962962752</v>
      </c>
    </row>
    <row r="204" spans="4:8" x14ac:dyDescent="0.2">
      <c r="D204">
        <f t="shared" si="10"/>
        <v>201</v>
      </c>
      <c r="E204" s="5">
        <f t="shared" si="11"/>
        <v>88888.888888887595</v>
      </c>
      <c r="F204" s="2">
        <f t="shared" si="9"/>
        <v>555.55555555555554</v>
      </c>
      <c r="G204" s="2">
        <f>Table1[[#This Row],[Hoofdsom]]*$B$5/12</f>
        <v>148.14814814814599</v>
      </c>
      <c r="H204" s="2">
        <f>Table1[[#This Row],[Rente]]+Table1[[#This Row],[Aflossing]]</f>
        <v>703.70370370370154</v>
      </c>
    </row>
    <row r="205" spans="4:8" x14ac:dyDescent="0.2">
      <c r="D205">
        <f t="shared" si="10"/>
        <v>202</v>
      </c>
      <c r="E205" s="5">
        <f t="shared" si="11"/>
        <v>88333.333333332033</v>
      </c>
      <c r="F205" s="2">
        <f t="shared" si="9"/>
        <v>555.55555555555554</v>
      </c>
      <c r="G205" s="2">
        <f>Table1[[#This Row],[Hoofdsom]]*$B$5/12</f>
        <v>147.22222222222004</v>
      </c>
      <c r="H205" s="2">
        <f>Table1[[#This Row],[Rente]]+Table1[[#This Row],[Aflossing]]</f>
        <v>702.77777777777555</v>
      </c>
    </row>
    <row r="206" spans="4:8" x14ac:dyDescent="0.2">
      <c r="D206">
        <f t="shared" si="10"/>
        <v>203</v>
      </c>
      <c r="E206" s="5">
        <f t="shared" si="11"/>
        <v>87777.777777776471</v>
      </c>
      <c r="F206" s="2">
        <f t="shared" si="9"/>
        <v>555.55555555555554</v>
      </c>
      <c r="G206" s="2">
        <f>Table1[[#This Row],[Hoofdsom]]*$B$5/12</f>
        <v>146.29629629629412</v>
      </c>
      <c r="H206" s="2">
        <f>Table1[[#This Row],[Rente]]+Table1[[#This Row],[Aflossing]]</f>
        <v>701.85185185184969</v>
      </c>
    </row>
    <row r="207" spans="4:8" x14ac:dyDescent="0.2">
      <c r="D207">
        <f t="shared" si="10"/>
        <v>204</v>
      </c>
      <c r="E207" s="5">
        <f t="shared" si="11"/>
        <v>87222.222222220909</v>
      </c>
      <c r="F207" s="2">
        <f t="shared" si="9"/>
        <v>555.55555555555554</v>
      </c>
      <c r="G207" s="2">
        <f>Table1[[#This Row],[Hoofdsom]]*$B$5/12</f>
        <v>145.37037037036819</v>
      </c>
      <c r="H207" s="2">
        <f>Table1[[#This Row],[Rente]]+Table1[[#This Row],[Aflossing]]</f>
        <v>700.92592592592371</v>
      </c>
    </row>
    <row r="208" spans="4:8" x14ac:dyDescent="0.2">
      <c r="D208">
        <f t="shared" si="10"/>
        <v>205</v>
      </c>
      <c r="E208" s="5">
        <f t="shared" si="11"/>
        <v>86666.666666665347</v>
      </c>
      <c r="F208" s="2">
        <f t="shared" si="9"/>
        <v>555.55555555555554</v>
      </c>
      <c r="G208" s="2">
        <f>Table1[[#This Row],[Hoofdsom]]*$B$5/12</f>
        <v>144.44444444444224</v>
      </c>
      <c r="H208" s="2">
        <f>Table1[[#This Row],[Rente]]+Table1[[#This Row],[Aflossing]]</f>
        <v>699.99999999999773</v>
      </c>
    </row>
    <row r="209" spans="4:8" x14ac:dyDescent="0.2">
      <c r="D209">
        <f t="shared" si="10"/>
        <v>206</v>
      </c>
      <c r="E209" s="5">
        <f t="shared" si="11"/>
        <v>86111.111111109785</v>
      </c>
      <c r="F209" s="2">
        <f t="shared" si="9"/>
        <v>555.55555555555554</v>
      </c>
      <c r="G209" s="2">
        <f>Table1[[#This Row],[Hoofdsom]]*$B$5/12</f>
        <v>143.51851851851632</v>
      </c>
      <c r="H209" s="2">
        <f>Table1[[#This Row],[Rente]]+Table1[[#This Row],[Aflossing]]</f>
        <v>699.07407407407186</v>
      </c>
    </row>
    <row r="210" spans="4:8" x14ac:dyDescent="0.2">
      <c r="D210">
        <f t="shared" si="10"/>
        <v>207</v>
      </c>
      <c r="E210" s="5">
        <f t="shared" si="11"/>
        <v>85555.555555554223</v>
      </c>
      <c r="F210" s="2">
        <f t="shared" si="9"/>
        <v>555.55555555555554</v>
      </c>
      <c r="G210" s="2">
        <f>Table1[[#This Row],[Hoofdsom]]*$B$5/12</f>
        <v>142.59259259259036</v>
      </c>
      <c r="H210" s="2">
        <f>Table1[[#This Row],[Rente]]+Table1[[#This Row],[Aflossing]]</f>
        <v>698.14814814814588</v>
      </c>
    </row>
    <row r="211" spans="4:8" x14ac:dyDescent="0.2">
      <c r="D211">
        <f t="shared" si="10"/>
        <v>208</v>
      </c>
      <c r="E211" s="5">
        <f t="shared" si="11"/>
        <v>84999.999999998661</v>
      </c>
      <c r="F211" s="2">
        <f t="shared" si="9"/>
        <v>555.55555555555554</v>
      </c>
      <c r="G211" s="2">
        <f>Table1[[#This Row],[Hoofdsom]]*$B$5/12</f>
        <v>141.66666666666444</v>
      </c>
      <c r="H211" s="2">
        <f>Table1[[#This Row],[Rente]]+Table1[[#This Row],[Aflossing]]</f>
        <v>697.22222222222001</v>
      </c>
    </row>
    <row r="212" spans="4:8" x14ac:dyDescent="0.2">
      <c r="D212">
        <f t="shared" si="10"/>
        <v>209</v>
      </c>
      <c r="E212" s="5">
        <f t="shared" si="11"/>
        <v>84444.444444443099</v>
      </c>
      <c r="F212" s="2">
        <f t="shared" si="9"/>
        <v>555.55555555555554</v>
      </c>
      <c r="G212" s="2">
        <f>Table1[[#This Row],[Hoofdsom]]*$B$5/12</f>
        <v>140.74074074073852</v>
      </c>
      <c r="H212" s="2">
        <f>Table1[[#This Row],[Rente]]+Table1[[#This Row],[Aflossing]]</f>
        <v>696.29629629629403</v>
      </c>
    </row>
    <row r="213" spans="4:8" x14ac:dyDescent="0.2">
      <c r="D213">
        <f t="shared" si="10"/>
        <v>210</v>
      </c>
      <c r="E213" s="5">
        <f t="shared" si="11"/>
        <v>83888.888888887537</v>
      </c>
      <c r="F213" s="2">
        <f t="shared" si="9"/>
        <v>555.55555555555554</v>
      </c>
      <c r="G213" s="2">
        <f>Table1[[#This Row],[Hoofdsom]]*$B$5/12</f>
        <v>139.81481481481256</v>
      </c>
      <c r="H213" s="2">
        <f>Table1[[#This Row],[Rente]]+Table1[[#This Row],[Aflossing]]</f>
        <v>695.37037037036816</v>
      </c>
    </row>
    <row r="214" spans="4:8" x14ac:dyDescent="0.2">
      <c r="D214">
        <f t="shared" si="10"/>
        <v>211</v>
      </c>
      <c r="E214" s="5">
        <f t="shared" si="11"/>
        <v>83333.333333331975</v>
      </c>
      <c r="F214" s="2">
        <f t="shared" si="9"/>
        <v>555.55555555555554</v>
      </c>
      <c r="G214" s="2">
        <f>Table1[[#This Row],[Hoofdsom]]*$B$5/12</f>
        <v>138.88888888888661</v>
      </c>
      <c r="H214" s="2">
        <f>Table1[[#This Row],[Rente]]+Table1[[#This Row],[Aflossing]]</f>
        <v>694.44444444444218</v>
      </c>
    </row>
    <row r="215" spans="4:8" x14ac:dyDescent="0.2">
      <c r="D215">
        <f t="shared" si="10"/>
        <v>212</v>
      </c>
      <c r="E215" s="5">
        <f t="shared" si="11"/>
        <v>82777.777777776413</v>
      </c>
      <c r="F215" s="2">
        <f t="shared" si="9"/>
        <v>555.55555555555554</v>
      </c>
      <c r="G215" s="2">
        <f>Table1[[#This Row],[Hoofdsom]]*$B$5/12</f>
        <v>137.96296296296069</v>
      </c>
      <c r="H215" s="2">
        <f>Table1[[#This Row],[Rente]]+Table1[[#This Row],[Aflossing]]</f>
        <v>693.5185185185162</v>
      </c>
    </row>
    <row r="216" spans="4:8" x14ac:dyDescent="0.2">
      <c r="D216">
        <f t="shared" si="10"/>
        <v>213</v>
      </c>
      <c r="E216" s="5">
        <f t="shared" si="11"/>
        <v>82222.222222220851</v>
      </c>
      <c r="F216" s="2">
        <f t="shared" si="9"/>
        <v>555.55555555555554</v>
      </c>
      <c r="G216" s="2">
        <f>Table1[[#This Row],[Hoofdsom]]*$B$5/12</f>
        <v>137.03703703703476</v>
      </c>
      <c r="H216" s="2">
        <f>Table1[[#This Row],[Rente]]+Table1[[#This Row],[Aflossing]]</f>
        <v>692.59259259259034</v>
      </c>
    </row>
    <row r="217" spans="4:8" x14ac:dyDescent="0.2">
      <c r="D217">
        <f t="shared" si="10"/>
        <v>214</v>
      </c>
      <c r="E217" s="5">
        <f t="shared" si="11"/>
        <v>81666.666666665289</v>
      </c>
      <c r="F217" s="2">
        <f t="shared" si="9"/>
        <v>555.55555555555554</v>
      </c>
      <c r="G217" s="2">
        <f>Table1[[#This Row],[Hoofdsom]]*$B$5/12</f>
        <v>136.11111111110881</v>
      </c>
      <c r="H217" s="2">
        <f>Table1[[#This Row],[Rente]]+Table1[[#This Row],[Aflossing]]</f>
        <v>691.66666666666436</v>
      </c>
    </row>
    <row r="218" spans="4:8" x14ac:dyDescent="0.2">
      <c r="D218">
        <f t="shared" si="10"/>
        <v>215</v>
      </c>
      <c r="E218" s="5">
        <f t="shared" si="11"/>
        <v>81111.111111109727</v>
      </c>
      <c r="F218" s="2">
        <f t="shared" si="9"/>
        <v>555.55555555555554</v>
      </c>
      <c r="G218" s="2">
        <f>Table1[[#This Row],[Hoofdsom]]*$B$5/12</f>
        <v>135.18518518518289</v>
      </c>
      <c r="H218" s="2">
        <f>Table1[[#This Row],[Rente]]+Table1[[#This Row],[Aflossing]]</f>
        <v>690.74074074073837</v>
      </c>
    </row>
    <row r="219" spans="4:8" x14ac:dyDescent="0.2">
      <c r="D219">
        <f t="shared" si="10"/>
        <v>216</v>
      </c>
      <c r="E219" s="5">
        <f t="shared" si="11"/>
        <v>80555.555555554165</v>
      </c>
      <c r="F219" s="2">
        <f t="shared" si="9"/>
        <v>555.55555555555554</v>
      </c>
      <c r="G219" s="2">
        <f>Table1[[#This Row],[Hoofdsom]]*$B$5/12</f>
        <v>134.25925925925694</v>
      </c>
      <c r="H219" s="2">
        <f>Table1[[#This Row],[Rente]]+Table1[[#This Row],[Aflossing]]</f>
        <v>689.81481481481251</v>
      </c>
    </row>
    <row r="220" spans="4:8" x14ac:dyDescent="0.2">
      <c r="D220">
        <f t="shared" si="10"/>
        <v>217</v>
      </c>
      <c r="E220" s="5">
        <f t="shared" si="11"/>
        <v>79999.999999998603</v>
      </c>
      <c r="F220" s="2">
        <f t="shared" si="9"/>
        <v>555.55555555555554</v>
      </c>
      <c r="G220" s="2">
        <f>Table1[[#This Row],[Hoofdsom]]*$B$5/12</f>
        <v>133.33333333333101</v>
      </c>
      <c r="H220" s="2">
        <f>Table1[[#This Row],[Rente]]+Table1[[#This Row],[Aflossing]]</f>
        <v>688.88888888888653</v>
      </c>
    </row>
    <row r="221" spans="4:8" x14ac:dyDescent="0.2">
      <c r="D221">
        <f t="shared" si="10"/>
        <v>218</v>
      </c>
      <c r="E221" s="5">
        <f t="shared" si="11"/>
        <v>79444.444444443041</v>
      </c>
      <c r="F221" s="2">
        <f t="shared" si="9"/>
        <v>555.55555555555554</v>
      </c>
      <c r="G221" s="2">
        <f>Table1[[#This Row],[Hoofdsom]]*$B$5/12</f>
        <v>132.40740740740509</v>
      </c>
      <c r="H221" s="2">
        <f>Table1[[#This Row],[Rente]]+Table1[[#This Row],[Aflossing]]</f>
        <v>687.96296296296066</v>
      </c>
    </row>
    <row r="222" spans="4:8" x14ac:dyDescent="0.2">
      <c r="D222">
        <f t="shared" si="10"/>
        <v>219</v>
      </c>
      <c r="E222" s="5">
        <f t="shared" si="11"/>
        <v>78888.888888887479</v>
      </c>
      <c r="F222" s="2">
        <f t="shared" si="9"/>
        <v>555.55555555555554</v>
      </c>
      <c r="G222" s="2">
        <f>Table1[[#This Row],[Hoofdsom]]*$B$5/12</f>
        <v>131.48148148147914</v>
      </c>
      <c r="H222" s="2">
        <f>Table1[[#This Row],[Rente]]+Table1[[#This Row],[Aflossing]]</f>
        <v>687.03703703703468</v>
      </c>
    </row>
    <row r="223" spans="4:8" x14ac:dyDescent="0.2">
      <c r="D223">
        <f t="shared" si="10"/>
        <v>220</v>
      </c>
      <c r="E223" s="5">
        <f t="shared" si="11"/>
        <v>78333.333333331917</v>
      </c>
      <c r="F223" s="2">
        <f t="shared" si="9"/>
        <v>555.55555555555554</v>
      </c>
      <c r="G223" s="2">
        <f>Table1[[#This Row],[Hoofdsom]]*$B$5/12</f>
        <v>130.55555555555318</v>
      </c>
      <c r="H223" s="2">
        <f>Table1[[#This Row],[Rente]]+Table1[[#This Row],[Aflossing]]</f>
        <v>686.1111111111087</v>
      </c>
    </row>
    <row r="224" spans="4:8" x14ac:dyDescent="0.2">
      <c r="D224">
        <f t="shared" si="10"/>
        <v>221</v>
      </c>
      <c r="E224" s="5">
        <f t="shared" si="11"/>
        <v>77777.777777776355</v>
      </c>
      <c r="F224" s="2">
        <f t="shared" si="9"/>
        <v>555.55555555555554</v>
      </c>
      <c r="G224" s="2">
        <f>Table1[[#This Row],[Hoofdsom]]*$B$5/12</f>
        <v>129.62962962962726</v>
      </c>
      <c r="H224" s="2">
        <f>Table1[[#This Row],[Rente]]+Table1[[#This Row],[Aflossing]]</f>
        <v>685.18518518518283</v>
      </c>
    </row>
    <row r="225" spans="4:8" x14ac:dyDescent="0.2">
      <c r="D225">
        <f t="shared" si="10"/>
        <v>222</v>
      </c>
      <c r="E225" s="5">
        <f t="shared" si="11"/>
        <v>77222.222222220793</v>
      </c>
      <c r="F225" s="2">
        <f t="shared" si="9"/>
        <v>555.55555555555554</v>
      </c>
      <c r="G225" s="2">
        <f>Table1[[#This Row],[Hoofdsom]]*$B$5/12</f>
        <v>128.70370370370134</v>
      </c>
      <c r="H225" s="2">
        <f>Table1[[#This Row],[Rente]]+Table1[[#This Row],[Aflossing]]</f>
        <v>684.25925925925685</v>
      </c>
    </row>
    <row r="226" spans="4:8" x14ac:dyDescent="0.2">
      <c r="D226">
        <f t="shared" si="10"/>
        <v>223</v>
      </c>
      <c r="E226" s="5">
        <f t="shared" si="11"/>
        <v>76666.666666665231</v>
      </c>
      <c r="F226" s="2">
        <f t="shared" si="9"/>
        <v>555.55555555555554</v>
      </c>
      <c r="G226" s="2">
        <f>Table1[[#This Row],[Hoofdsom]]*$B$5/12</f>
        <v>127.77777777777538</v>
      </c>
      <c r="H226" s="2">
        <f>Table1[[#This Row],[Rente]]+Table1[[#This Row],[Aflossing]]</f>
        <v>683.33333333333098</v>
      </c>
    </row>
    <row r="227" spans="4:8" x14ac:dyDescent="0.2">
      <c r="D227">
        <f t="shared" si="10"/>
        <v>224</v>
      </c>
      <c r="E227" s="5">
        <f t="shared" si="11"/>
        <v>76111.111111109669</v>
      </c>
      <c r="F227" s="2">
        <f t="shared" si="9"/>
        <v>555.55555555555554</v>
      </c>
      <c r="G227" s="2">
        <f>Table1[[#This Row],[Hoofdsom]]*$B$5/12</f>
        <v>126.85185185184945</v>
      </c>
      <c r="H227" s="2">
        <f>Table1[[#This Row],[Rente]]+Table1[[#This Row],[Aflossing]]</f>
        <v>682.407407407405</v>
      </c>
    </row>
    <row r="228" spans="4:8" x14ac:dyDescent="0.2">
      <c r="D228">
        <f t="shared" si="10"/>
        <v>225</v>
      </c>
      <c r="E228" s="5">
        <f t="shared" si="11"/>
        <v>75555.555555554107</v>
      </c>
      <c r="F228" s="2">
        <f t="shared" si="9"/>
        <v>555.55555555555554</v>
      </c>
      <c r="G228" s="2">
        <f>Table1[[#This Row],[Hoofdsom]]*$B$5/12</f>
        <v>125.92592592592352</v>
      </c>
      <c r="H228" s="2">
        <f>Table1[[#This Row],[Rente]]+Table1[[#This Row],[Aflossing]]</f>
        <v>681.48148148147902</v>
      </c>
    </row>
    <row r="229" spans="4:8" x14ac:dyDescent="0.2">
      <c r="D229">
        <f t="shared" si="10"/>
        <v>226</v>
      </c>
      <c r="E229" s="5">
        <f t="shared" si="11"/>
        <v>74999.999999998545</v>
      </c>
      <c r="F229" s="2">
        <f t="shared" si="9"/>
        <v>555.55555555555554</v>
      </c>
      <c r="G229" s="2">
        <f>Table1[[#This Row],[Hoofdsom]]*$B$5/12</f>
        <v>124.99999999999757</v>
      </c>
      <c r="H229" s="2">
        <f>Table1[[#This Row],[Rente]]+Table1[[#This Row],[Aflossing]]</f>
        <v>680.55555555555316</v>
      </c>
    </row>
    <row r="230" spans="4:8" x14ac:dyDescent="0.2">
      <c r="D230">
        <f t="shared" si="10"/>
        <v>227</v>
      </c>
      <c r="E230" s="5">
        <f t="shared" si="11"/>
        <v>74444.444444442983</v>
      </c>
      <c r="F230" s="2">
        <f t="shared" si="9"/>
        <v>555.55555555555554</v>
      </c>
      <c r="G230" s="2">
        <f>Table1[[#This Row],[Hoofdsom]]*$B$5/12</f>
        <v>124.07407407407163</v>
      </c>
      <c r="H230" s="2">
        <f>Table1[[#This Row],[Rente]]+Table1[[#This Row],[Aflossing]]</f>
        <v>679.62962962962717</v>
      </c>
    </row>
    <row r="231" spans="4:8" x14ac:dyDescent="0.2">
      <c r="D231">
        <f t="shared" si="10"/>
        <v>228</v>
      </c>
      <c r="E231" s="5">
        <f t="shared" si="11"/>
        <v>73888.888888887421</v>
      </c>
      <c r="F231" s="2">
        <f t="shared" si="9"/>
        <v>555.55555555555554</v>
      </c>
      <c r="G231" s="2">
        <f>Table1[[#This Row],[Hoofdsom]]*$B$5/12</f>
        <v>123.14814814814571</v>
      </c>
      <c r="H231" s="2">
        <f>Table1[[#This Row],[Rente]]+Table1[[#This Row],[Aflossing]]</f>
        <v>678.70370370370119</v>
      </c>
    </row>
    <row r="232" spans="4:8" x14ac:dyDescent="0.2">
      <c r="D232">
        <f t="shared" si="10"/>
        <v>229</v>
      </c>
      <c r="E232" s="5">
        <f t="shared" si="11"/>
        <v>73333.333333331859</v>
      </c>
      <c r="F232" s="2">
        <f t="shared" si="9"/>
        <v>555.55555555555554</v>
      </c>
      <c r="G232" s="2">
        <f>Table1[[#This Row],[Hoofdsom]]*$B$5/12</f>
        <v>122.22222222221977</v>
      </c>
      <c r="H232" s="2">
        <f>Table1[[#This Row],[Rente]]+Table1[[#This Row],[Aflossing]]</f>
        <v>677.77777777777533</v>
      </c>
    </row>
    <row r="233" spans="4:8" x14ac:dyDescent="0.2">
      <c r="D233">
        <f t="shared" si="10"/>
        <v>230</v>
      </c>
      <c r="E233" s="5">
        <f t="shared" si="11"/>
        <v>72777.777777776297</v>
      </c>
      <c r="F233" s="2">
        <f t="shared" si="9"/>
        <v>555.55555555555554</v>
      </c>
      <c r="G233" s="2">
        <f>Table1[[#This Row],[Hoofdsom]]*$B$5/12</f>
        <v>121.29629629629382</v>
      </c>
      <c r="H233" s="2">
        <f>Table1[[#This Row],[Rente]]+Table1[[#This Row],[Aflossing]]</f>
        <v>676.85185185184935</v>
      </c>
    </row>
    <row r="234" spans="4:8" x14ac:dyDescent="0.2">
      <c r="D234">
        <f t="shared" si="10"/>
        <v>231</v>
      </c>
      <c r="E234" s="5">
        <f t="shared" si="11"/>
        <v>72222.222222220735</v>
      </c>
      <c r="F234" s="2">
        <f t="shared" si="9"/>
        <v>555.55555555555554</v>
      </c>
      <c r="G234" s="2">
        <f>Table1[[#This Row],[Hoofdsom]]*$B$5/12</f>
        <v>120.37037037036789</v>
      </c>
      <c r="H234" s="2">
        <f>Table1[[#This Row],[Rente]]+Table1[[#This Row],[Aflossing]]</f>
        <v>675.92592592592348</v>
      </c>
    </row>
    <row r="235" spans="4:8" x14ac:dyDescent="0.2">
      <c r="D235">
        <f t="shared" si="10"/>
        <v>232</v>
      </c>
      <c r="E235" s="5">
        <f t="shared" si="11"/>
        <v>71666.666666665173</v>
      </c>
      <c r="F235" s="2">
        <f t="shared" si="9"/>
        <v>555.55555555555554</v>
      </c>
      <c r="G235" s="2">
        <f>Table1[[#This Row],[Hoofdsom]]*$B$5/12</f>
        <v>119.44444444444196</v>
      </c>
      <c r="H235" s="2">
        <f>Table1[[#This Row],[Rente]]+Table1[[#This Row],[Aflossing]]</f>
        <v>674.9999999999975</v>
      </c>
    </row>
    <row r="236" spans="4:8" x14ac:dyDescent="0.2">
      <c r="D236">
        <f t="shared" si="10"/>
        <v>233</v>
      </c>
      <c r="E236" s="5">
        <f t="shared" si="11"/>
        <v>71111.111111109611</v>
      </c>
      <c r="F236" s="2">
        <f t="shared" si="9"/>
        <v>555.55555555555554</v>
      </c>
      <c r="G236" s="2">
        <f>Table1[[#This Row],[Hoofdsom]]*$B$5/12</f>
        <v>118.51851851851602</v>
      </c>
      <c r="H236" s="2">
        <f>Table1[[#This Row],[Rente]]+Table1[[#This Row],[Aflossing]]</f>
        <v>674.07407407407152</v>
      </c>
    </row>
    <row r="237" spans="4:8" x14ac:dyDescent="0.2">
      <c r="D237">
        <f t="shared" si="10"/>
        <v>234</v>
      </c>
      <c r="E237" s="5">
        <f t="shared" si="11"/>
        <v>70555.555555554049</v>
      </c>
      <c r="F237" s="2">
        <f t="shared" si="9"/>
        <v>555.55555555555554</v>
      </c>
      <c r="G237" s="2">
        <f>Table1[[#This Row],[Hoofdsom]]*$B$5/12</f>
        <v>117.59259259259009</v>
      </c>
      <c r="H237" s="2">
        <f>Table1[[#This Row],[Rente]]+Table1[[#This Row],[Aflossing]]</f>
        <v>673.14814814814565</v>
      </c>
    </row>
    <row r="238" spans="4:8" x14ac:dyDescent="0.2">
      <c r="D238">
        <f t="shared" si="10"/>
        <v>235</v>
      </c>
      <c r="E238" s="5">
        <f t="shared" si="11"/>
        <v>69999.999999998487</v>
      </c>
      <c r="F238" s="2">
        <f t="shared" si="9"/>
        <v>555.55555555555554</v>
      </c>
      <c r="G238" s="2">
        <f>Table1[[#This Row],[Hoofdsom]]*$B$5/12</f>
        <v>116.66666666666414</v>
      </c>
      <c r="H238" s="2">
        <f>Table1[[#This Row],[Rente]]+Table1[[#This Row],[Aflossing]]</f>
        <v>672.22222222221967</v>
      </c>
    </row>
    <row r="239" spans="4:8" x14ac:dyDescent="0.2">
      <c r="D239">
        <f t="shared" si="10"/>
        <v>236</v>
      </c>
      <c r="E239" s="5">
        <f t="shared" si="11"/>
        <v>69444.444444442925</v>
      </c>
      <c r="F239" s="2">
        <f t="shared" si="9"/>
        <v>555.55555555555554</v>
      </c>
      <c r="G239" s="2">
        <f>Table1[[#This Row],[Hoofdsom]]*$B$5/12</f>
        <v>115.7407407407382</v>
      </c>
      <c r="H239" s="2">
        <f>Table1[[#This Row],[Rente]]+Table1[[#This Row],[Aflossing]]</f>
        <v>671.2962962962938</v>
      </c>
    </row>
    <row r="240" spans="4:8" x14ac:dyDescent="0.2">
      <c r="D240">
        <f t="shared" si="10"/>
        <v>237</v>
      </c>
      <c r="E240" s="5">
        <f t="shared" si="11"/>
        <v>68888.888888887363</v>
      </c>
      <c r="F240" s="2">
        <f t="shared" si="9"/>
        <v>555.55555555555554</v>
      </c>
      <c r="G240" s="2">
        <f>Table1[[#This Row],[Hoofdsom]]*$B$5/12</f>
        <v>114.81481481481228</v>
      </c>
      <c r="H240" s="2">
        <f>Table1[[#This Row],[Rente]]+Table1[[#This Row],[Aflossing]]</f>
        <v>670.37037037036782</v>
      </c>
    </row>
    <row r="241" spans="4:8" x14ac:dyDescent="0.2">
      <c r="D241">
        <f t="shared" si="10"/>
        <v>238</v>
      </c>
      <c r="E241" s="5">
        <f t="shared" si="11"/>
        <v>68333.333333331801</v>
      </c>
      <c r="F241" s="2">
        <f t="shared" si="9"/>
        <v>555.55555555555554</v>
      </c>
      <c r="G241" s="2">
        <f>Table1[[#This Row],[Hoofdsom]]*$B$5/12</f>
        <v>113.88888888888634</v>
      </c>
      <c r="H241" s="2">
        <f>Table1[[#This Row],[Rente]]+Table1[[#This Row],[Aflossing]]</f>
        <v>669.44444444444184</v>
      </c>
    </row>
    <row r="242" spans="4:8" x14ac:dyDescent="0.2">
      <c r="D242">
        <f t="shared" si="10"/>
        <v>239</v>
      </c>
      <c r="E242" s="5">
        <f t="shared" si="11"/>
        <v>67777.777777776239</v>
      </c>
      <c r="F242" s="2">
        <f t="shared" si="9"/>
        <v>555.55555555555554</v>
      </c>
      <c r="G242" s="2">
        <f>Table1[[#This Row],[Hoofdsom]]*$B$5/12</f>
        <v>112.96296296296039</v>
      </c>
      <c r="H242" s="2">
        <f>Table1[[#This Row],[Rente]]+Table1[[#This Row],[Aflossing]]</f>
        <v>668.51851851851598</v>
      </c>
    </row>
    <row r="243" spans="4:8" x14ac:dyDescent="0.2">
      <c r="D243">
        <f t="shared" si="10"/>
        <v>240</v>
      </c>
      <c r="E243" s="5">
        <f t="shared" si="11"/>
        <v>67222.222222220676</v>
      </c>
      <c r="F243" s="2">
        <f t="shared" si="9"/>
        <v>555.55555555555554</v>
      </c>
      <c r="G243" s="2">
        <f>Table1[[#This Row],[Hoofdsom]]*$B$5/12</f>
        <v>112.03703703703447</v>
      </c>
      <c r="H243" s="2">
        <f>Table1[[#This Row],[Rente]]+Table1[[#This Row],[Aflossing]]</f>
        <v>667.59259259258999</v>
      </c>
    </row>
    <row r="244" spans="4:8" x14ac:dyDescent="0.2">
      <c r="D244">
        <f t="shared" si="10"/>
        <v>241</v>
      </c>
      <c r="E244" s="5">
        <f t="shared" si="11"/>
        <v>66666.666666665114</v>
      </c>
      <c r="F244" s="2">
        <f t="shared" si="9"/>
        <v>555.55555555555554</v>
      </c>
      <c r="G244" s="2">
        <f>Table1[[#This Row],[Hoofdsom]]*$B$5/12</f>
        <v>111.11111111110853</v>
      </c>
      <c r="H244" s="2">
        <f>Table1[[#This Row],[Rente]]+Table1[[#This Row],[Aflossing]]</f>
        <v>666.66666666666401</v>
      </c>
    </row>
    <row r="245" spans="4:8" x14ac:dyDescent="0.2">
      <c r="D245">
        <f t="shared" si="10"/>
        <v>242</v>
      </c>
      <c r="E245" s="5">
        <f t="shared" si="11"/>
        <v>66111.111111109552</v>
      </c>
      <c r="F245" s="2">
        <f t="shared" si="9"/>
        <v>555.55555555555554</v>
      </c>
      <c r="G245" s="2">
        <f>Table1[[#This Row],[Hoofdsom]]*$B$5/12</f>
        <v>110.18518518518259</v>
      </c>
      <c r="H245" s="2">
        <f>Table1[[#This Row],[Rente]]+Table1[[#This Row],[Aflossing]]</f>
        <v>665.74074074073815</v>
      </c>
    </row>
    <row r="246" spans="4:8" x14ac:dyDescent="0.2">
      <c r="D246">
        <f t="shared" si="10"/>
        <v>243</v>
      </c>
      <c r="E246" s="5">
        <f t="shared" si="11"/>
        <v>65555.55555555399</v>
      </c>
      <c r="F246" s="2">
        <f t="shared" si="9"/>
        <v>555.55555555555554</v>
      </c>
      <c r="G246" s="2">
        <f>Table1[[#This Row],[Hoofdsom]]*$B$5/12</f>
        <v>109.25925925925667</v>
      </c>
      <c r="H246" s="2">
        <f>Table1[[#This Row],[Rente]]+Table1[[#This Row],[Aflossing]]</f>
        <v>664.81481481481217</v>
      </c>
    </row>
    <row r="247" spans="4:8" x14ac:dyDescent="0.2">
      <c r="D247">
        <f t="shared" si="10"/>
        <v>244</v>
      </c>
      <c r="E247" s="5">
        <f t="shared" si="11"/>
        <v>64999.999999998436</v>
      </c>
      <c r="F247" s="2">
        <f t="shared" si="9"/>
        <v>555.55555555555554</v>
      </c>
      <c r="G247" s="2">
        <f>Table1[[#This Row],[Hoofdsom]]*$B$5/12</f>
        <v>108.33333333333074</v>
      </c>
      <c r="H247" s="2">
        <f>Table1[[#This Row],[Rente]]+Table1[[#This Row],[Aflossing]]</f>
        <v>663.8888888888863</v>
      </c>
    </row>
    <row r="248" spans="4:8" x14ac:dyDescent="0.2">
      <c r="D248">
        <f t="shared" si="10"/>
        <v>245</v>
      </c>
      <c r="E248" s="5">
        <f t="shared" si="11"/>
        <v>64444.444444442881</v>
      </c>
      <c r="F248" s="2">
        <f t="shared" si="9"/>
        <v>555.55555555555554</v>
      </c>
      <c r="G248" s="2">
        <f>Table1[[#This Row],[Hoofdsom]]*$B$5/12</f>
        <v>107.40740740740479</v>
      </c>
      <c r="H248" s="2">
        <f>Table1[[#This Row],[Rente]]+Table1[[#This Row],[Aflossing]]</f>
        <v>662.96296296296032</v>
      </c>
    </row>
    <row r="249" spans="4:8" x14ac:dyDescent="0.2">
      <c r="D249">
        <f t="shared" si="10"/>
        <v>246</v>
      </c>
      <c r="E249" s="5">
        <f t="shared" si="11"/>
        <v>63888.888888887326</v>
      </c>
      <c r="F249" s="2">
        <f t="shared" si="9"/>
        <v>555.55555555555554</v>
      </c>
      <c r="G249" s="2">
        <f>Table1[[#This Row],[Hoofdsom]]*$B$5/12</f>
        <v>106.48148148147887</v>
      </c>
      <c r="H249" s="2">
        <f>Table1[[#This Row],[Rente]]+Table1[[#This Row],[Aflossing]]</f>
        <v>662.03703703703445</v>
      </c>
    </row>
    <row r="250" spans="4:8" x14ac:dyDescent="0.2">
      <c r="D250">
        <f t="shared" si="10"/>
        <v>247</v>
      </c>
      <c r="E250" s="5">
        <f t="shared" si="11"/>
        <v>63333.333333331771</v>
      </c>
      <c r="F250" s="2">
        <f t="shared" si="9"/>
        <v>555.55555555555554</v>
      </c>
      <c r="G250" s="2">
        <f>Table1[[#This Row],[Hoofdsom]]*$B$5/12</f>
        <v>105.55555555555294</v>
      </c>
      <c r="H250" s="2">
        <f>Table1[[#This Row],[Rente]]+Table1[[#This Row],[Aflossing]]</f>
        <v>661.11111111110847</v>
      </c>
    </row>
    <row r="251" spans="4:8" x14ac:dyDescent="0.2">
      <c r="D251">
        <f t="shared" si="10"/>
        <v>248</v>
      </c>
      <c r="E251" s="5">
        <f t="shared" si="11"/>
        <v>62777.777777776217</v>
      </c>
      <c r="F251" s="2">
        <f t="shared" si="9"/>
        <v>555.55555555555554</v>
      </c>
      <c r="G251" s="2">
        <f>Table1[[#This Row],[Hoofdsom]]*$B$5/12</f>
        <v>104.62962962962702</v>
      </c>
      <c r="H251" s="2">
        <f>Table1[[#This Row],[Rente]]+Table1[[#This Row],[Aflossing]]</f>
        <v>660.1851851851826</v>
      </c>
    </row>
    <row r="252" spans="4:8" x14ac:dyDescent="0.2">
      <c r="D252">
        <f t="shared" si="10"/>
        <v>249</v>
      </c>
      <c r="E252" s="5">
        <f t="shared" si="11"/>
        <v>62222.222222220662</v>
      </c>
      <c r="F252" s="2">
        <f t="shared" si="9"/>
        <v>555.55555555555554</v>
      </c>
      <c r="G252" s="2">
        <f>Table1[[#This Row],[Hoofdsom]]*$B$5/12</f>
        <v>103.70370370370109</v>
      </c>
      <c r="H252" s="2">
        <f>Table1[[#This Row],[Rente]]+Table1[[#This Row],[Aflossing]]</f>
        <v>659.25925925925662</v>
      </c>
    </row>
    <row r="253" spans="4:8" x14ac:dyDescent="0.2">
      <c r="D253">
        <f t="shared" si="10"/>
        <v>250</v>
      </c>
      <c r="E253" s="5">
        <f t="shared" si="11"/>
        <v>61666.666666665107</v>
      </c>
      <c r="F253" s="2">
        <f t="shared" si="9"/>
        <v>555.55555555555554</v>
      </c>
      <c r="G253" s="2">
        <f>Table1[[#This Row],[Hoofdsom]]*$B$5/12</f>
        <v>102.77777777777517</v>
      </c>
      <c r="H253" s="2">
        <f>Table1[[#This Row],[Rente]]+Table1[[#This Row],[Aflossing]]</f>
        <v>658.33333333333076</v>
      </c>
    </row>
    <row r="254" spans="4:8" x14ac:dyDescent="0.2">
      <c r="D254">
        <f t="shared" si="10"/>
        <v>251</v>
      </c>
      <c r="E254" s="5">
        <f t="shared" si="11"/>
        <v>61111.111111109552</v>
      </c>
      <c r="F254" s="2">
        <f t="shared" si="9"/>
        <v>555.55555555555554</v>
      </c>
      <c r="G254" s="2">
        <f>Table1[[#This Row],[Hoofdsom]]*$B$5/12</f>
        <v>101.85185185184925</v>
      </c>
      <c r="H254" s="2">
        <f>Table1[[#This Row],[Rente]]+Table1[[#This Row],[Aflossing]]</f>
        <v>657.40740740740478</v>
      </c>
    </row>
    <row r="255" spans="4:8" x14ac:dyDescent="0.2">
      <c r="D255">
        <f t="shared" si="10"/>
        <v>252</v>
      </c>
      <c r="E255" s="5">
        <f t="shared" si="11"/>
        <v>60555.555555553998</v>
      </c>
      <c r="F255" s="2">
        <f t="shared" si="9"/>
        <v>555.55555555555554</v>
      </c>
      <c r="G255" s="2">
        <f>Table1[[#This Row],[Hoofdsom]]*$B$5/12</f>
        <v>100.92592592592332</v>
      </c>
      <c r="H255" s="2">
        <f>Table1[[#This Row],[Rente]]+Table1[[#This Row],[Aflossing]]</f>
        <v>656.48148148147891</v>
      </c>
    </row>
    <row r="256" spans="4:8" x14ac:dyDescent="0.2">
      <c r="D256">
        <f t="shared" si="10"/>
        <v>253</v>
      </c>
      <c r="E256" s="5">
        <f t="shared" si="11"/>
        <v>59999.999999998443</v>
      </c>
      <c r="F256" s="2">
        <f t="shared" si="9"/>
        <v>555.55555555555554</v>
      </c>
      <c r="G256" s="2">
        <f>Table1[[#This Row],[Hoofdsom]]*$B$5/12</f>
        <v>99.999999999997399</v>
      </c>
      <c r="H256" s="2">
        <f>Table1[[#This Row],[Rente]]+Table1[[#This Row],[Aflossing]]</f>
        <v>655.55555555555293</v>
      </c>
    </row>
    <row r="257" spans="4:8" x14ac:dyDescent="0.2">
      <c r="D257">
        <f t="shared" si="10"/>
        <v>254</v>
      </c>
      <c r="E257" s="5">
        <f t="shared" si="11"/>
        <v>59444.444444442888</v>
      </c>
      <c r="F257" s="2">
        <f t="shared" si="9"/>
        <v>555.55555555555554</v>
      </c>
      <c r="G257" s="2">
        <f>Table1[[#This Row],[Hoofdsom]]*$B$5/12</f>
        <v>99.074074074071476</v>
      </c>
      <c r="H257" s="2">
        <f>Table1[[#This Row],[Rente]]+Table1[[#This Row],[Aflossing]]</f>
        <v>654.62962962962706</v>
      </c>
    </row>
    <row r="258" spans="4:8" x14ac:dyDescent="0.2">
      <c r="D258">
        <f t="shared" si="10"/>
        <v>255</v>
      </c>
      <c r="E258" s="5">
        <f t="shared" si="11"/>
        <v>58888.888888887333</v>
      </c>
      <c r="F258" s="2">
        <f t="shared" si="9"/>
        <v>555.55555555555554</v>
      </c>
      <c r="G258" s="2">
        <f>Table1[[#This Row],[Hoofdsom]]*$B$5/12</f>
        <v>98.148148148145552</v>
      </c>
      <c r="H258" s="2">
        <f>Table1[[#This Row],[Rente]]+Table1[[#This Row],[Aflossing]]</f>
        <v>653.70370370370108</v>
      </c>
    </row>
    <row r="259" spans="4:8" x14ac:dyDescent="0.2">
      <c r="D259">
        <f t="shared" si="10"/>
        <v>256</v>
      </c>
      <c r="E259" s="5">
        <f t="shared" si="11"/>
        <v>58333.333333331779</v>
      </c>
      <c r="F259" s="2">
        <f t="shared" si="9"/>
        <v>555.55555555555554</v>
      </c>
      <c r="G259" s="2">
        <f>Table1[[#This Row],[Hoofdsom]]*$B$5/12</f>
        <v>97.222222222219628</v>
      </c>
      <c r="H259" s="2">
        <f>Table1[[#This Row],[Rente]]+Table1[[#This Row],[Aflossing]]</f>
        <v>652.77777777777521</v>
      </c>
    </row>
    <row r="260" spans="4:8" x14ac:dyDescent="0.2">
      <c r="D260">
        <f t="shared" si="10"/>
        <v>257</v>
      </c>
      <c r="E260" s="5">
        <f t="shared" si="11"/>
        <v>57777.777777776224</v>
      </c>
      <c r="F260" s="2">
        <f t="shared" ref="F260:F323" si="12">$B$4/$B$6</f>
        <v>555.55555555555554</v>
      </c>
      <c r="G260" s="2">
        <f>Table1[[#This Row],[Hoofdsom]]*$B$5/12</f>
        <v>96.296296296293704</v>
      </c>
      <c r="H260" s="2">
        <f>Table1[[#This Row],[Rente]]+Table1[[#This Row],[Aflossing]]</f>
        <v>651.85185185184923</v>
      </c>
    </row>
    <row r="261" spans="4:8" x14ac:dyDescent="0.2">
      <c r="D261">
        <f t="shared" si="10"/>
        <v>258</v>
      </c>
      <c r="E261" s="5">
        <f t="shared" si="11"/>
        <v>57222.222222220669</v>
      </c>
      <c r="F261" s="2">
        <f t="shared" si="12"/>
        <v>555.55555555555554</v>
      </c>
      <c r="G261" s="2">
        <f>Table1[[#This Row],[Hoofdsom]]*$B$5/12</f>
        <v>95.37037037036778</v>
      </c>
      <c r="H261" s="2">
        <f>Table1[[#This Row],[Rente]]+Table1[[#This Row],[Aflossing]]</f>
        <v>650.92592592592337</v>
      </c>
    </row>
    <row r="262" spans="4:8" x14ac:dyDescent="0.2">
      <c r="D262">
        <f t="shared" ref="D262:D325" si="13">IF(D261+1&lt;=$B$6,D261+1)</f>
        <v>259</v>
      </c>
      <c r="E262" s="5">
        <f t="shared" ref="E262:E325" si="14">E261-F261</f>
        <v>56666.666666665114</v>
      </c>
      <c r="F262" s="2">
        <f t="shared" si="12"/>
        <v>555.55555555555554</v>
      </c>
      <c r="G262" s="2">
        <f>Table1[[#This Row],[Hoofdsom]]*$B$5/12</f>
        <v>94.444444444441856</v>
      </c>
      <c r="H262" s="2">
        <f>Table1[[#This Row],[Rente]]+Table1[[#This Row],[Aflossing]]</f>
        <v>649.99999999999739</v>
      </c>
    </row>
    <row r="263" spans="4:8" x14ac:dyDescent="0.2">
      <c r="D263">
        <f t="shared" si="13"/>
        <v>260</v>
      </c>
      <c r="E263" s="5">
        <f t="shared" si="14"/>
        <v>56111.11111110956</v>
      </c>
      <c r="F263" s="2">
        <f t="shared" si="12"/>
        <v>555.55555555555554</v>
      </c>
      <c r="G263" s="2">
        <f>Table1[[#This Row],[Hoofdsom]]*$B$5/12</f>
        <v>93.518518518515933</v>
      </c>
      <c r="H263" s="2">
        <f>Table1[[#This Row],[Rente]]+Table1[[#This Row],[Aflossing]]</f>
        <v>649.07407407407152</v>
      </c>
    </row>
    <row r="264" spans="4:8" x14ac:dyDescent="0.2">
      <c r="D264">
        <f t="shared" si="13"/>
        <v>261</v>
      </c>
      <c r="E264" s="5">
        <f t="shared" si="14"/>
        <v>55555.555555554005</v>
      </c>
      <c r="F264" s="2">
        <f t="shared" si="12"/>
        <v>555.55555555555554</v>
      </c>
      <c r="G264" s="2">
        <f>Table1[[#This Row],[Hoofdsom]]*$B$5/12</f>
        <v>92.592592592590009</v>
      </c>
      <c r="H264" s="2">
        <f>Table1[[#This Row],[Rente]]+Table1[[#This Row],[Aflossing]]</f>
        <v>648.14814814814554</v>
      </c>
    </row>
    <row r="265" spans="4:8" x14ac:dyDescent="0.2">
      <c r="D265">
        <f t="shared" si="13"/>
        <v>262</v>
      </c>
      <c r="E265" s="5">
        <f t="shared" si="14"/>
        <v>54999.99999999845</v>
      </c>
      <c r="F265" s="2">
        <f t="shared" si="12"/>
        <v>555.55555555555554</v>
      </c>
      <c r="G265" s="2">
        <f>Table1[[#This Row],[Hoofdsom]]*$B$5/12</f>
        <v>91.666666666664085</v>
      </c>
      <c r="H265" s="2">
        <f>Table1[[#This Row],[Rente]]+Table1[[#This Row],[Aflossing]]</f>
        <v>647.22222222221967</v>
      </c>
    </row>
    <row r="266" spans="4:8" x14ac:dyDescent="0.2">
      <c r="D266">
        <f t="shared" si="13"/>
        <v>263</v>
      </c>
      <c r="E266" s="5">
        <f t="shared" si="14"/>
        <v>54444.444444442895</v>
      </c>
      <c r="F266" s="2">
        <f t="shared" si="12"/>
        <v>555.55555555555554</v>
      </c>
      <c r="G266" s="2">
        <f>Table1[[#This Row],[Hoofdsom]]*$B$5/12</f>
        <v>90.740740740738161</v>
      </c>
      <c r="H266" s="2">
        <f>Table1[[#This Row],[Rente]]+Table1[[#This Row],[Aflossing]]</f>
        <v>646.29629629629369</v>
      </c>
    </row>
    <row r="267" spans="4:8" x14ac:dyDescent="0.2">
      <c r="D267">
        <f t="shared" si="13"/>
        <v>264</v>
      </c>
      <c r="E267" s="5">
        <f t="shared" si="14"/>
        <v>53888.888888887341</v>
      </c>
      <c r="F267" s="2">
        <f t="shared" si="12"/>
        <v>555.55555555555554</v>
      </c>
      <c r="G267" s="2">
        <f>Table1[[#This Row],[Hoofdsom]]*$B$5/12</f>
        <v>89.814814814812237</v>
      </c>
      <c r="H267" s="2">
        <f>Table1[[#This Row],[Rente]]+Table1[[#This Row],[Aflossing]]</f>
        <v>645.37037037036782</v>
      </c>
    </row>
    <row r="268" spans="4:8" x14ac:dyDescent="0.2">
      <c r="D268">
        <f t="shared" si="13"/>
        <v>265</v>
      </c>
      <c r="E268" s="5">
        <f t="shared" si="14"/>
        <v>53333.333333331786</v>
      </c>
      <c r="F268" s="2">
        <f t="shared" si="12"/>
        <v>555.55555555555554</v>
      </c>
      <c r="G268" s="2">
        <f>Table1[[#This Row],[Hoofdsom]]*$B$5/12</f>
        <v>88.888888888886314</v>
      </c>
      <c r="H268" s="2">
        <f>Table1[[#This Row],[Rente]]+Table1[[#This Row],[Aflossing]]</f>
        <v>644.44444444444184</v>
      </c>
    </row>
    <row r="269" spans="4:8" x14ac:dyDescent="0.2">
      <c r="D269">
        <f t="shared" si="13"/>
        <v>266</v>
      </c>
      <c r="E269" s="5">
        <f t="shared" si="14"/>
        <v>52777.777777776231</v>
      </c>
      <c r="F269" s="2">
        <f t="shared" si="12"/>
        <v>555.55555555555554</v>
      </c>
      <c r="G269" s="2">
        <f>Table1[[#This Row],[Hoofdsom]]*$B$5/12</f>
        <v>87.96296296296039</v>
      </c>
      <c r="H269" s="2">
        <f>Table1[[#This Row],[Rente]]+Table1[[#This Row],[Aflossing]]</f>
        <v>643.51851851851598</v>
      </c>
    </row>
    <row r="270" spans="4:8" x14ac:dyDescent="0.2">
      <c r="D270">
        <f t="shared" si="13"/>
        <v>267</v>
      </c>
      <c r="E270" s="5">
        <f t="shared" si="14"/>
        <v>52222.222222220676</v>
      </c>
      <c r="F270" s="2">
        <f t="shared" si="12"/>
        <v>555.55555555555554</v>
      </c>
      <c r="G270" s="2">
        <f>Table1[[#This Row],[Hoofdsom]]*$B$5/12</f>
        <v>87.037037037034466</v>
      </c>
      <c r="H270" s="2">
        <f>Table1[[#This Row],[Rente]]+Table1[[#This Row],[Aflossing]]</f>
        <v>642.59259259258999</v>
      </c>
    </row>
    <row r="271" spans="4:8" x14ac:dyDescent="0.2">
      <c r="D271">
        <f t="shared" si="13"/>
        <v>268</v>
      </c>
      <c r="E271" s="5">
        <f t="shared" si="14"/>
        <v>51666.666666665122</v>
      </c>
      <c r="F271" s="2">
        <f t="shared" si="12"/>
        <v>555.55555555555554</v>
      </c>
      <c r="G271" s="2">
        <f>Table1[[#This Row],[Hoofdsom]]*$B$5/12</f>
        <v>86.111111111108542</v>
      </c>
      <c r="H271" s="2">
        <f>Table1[[#This Row],[Rente]]+Table1[[#This Row],[Aflossing]]</f>
        <v>641.66666666666413</v>
      </c>
    </row>
    <row r="272" spans="4:8" x14ac:dyDescent="0.2">
      <c r="D272">
        <f t="shared" si="13"/>
        <v>269</v>
      </c>
      <c r="E272" s="5">
        <f t="shared" si="14"/>
        <v>51111.111111109567</v>
      </c>
      <c r="F272" s="2">
        <f t="shared" si="12"/>
        <v>555.55555555555554</v>
      </c>
      <c r="G272" s="2">
        <f>Table1[[#This Row],[Hoofdsom]]*$B$5/12</f>
        <v>85.185185185182618</v>
      </c>
      <c r="H272" s="2">
        <f>Table1[[#This Row],[Rente]]+Table1[[#This Row],[Aflossing]]</f>
        <v>640.74074074073815</v>
      </c>
    </row>
    <row r="273" spans="4:8" x14ac:dyDescent="0.2">
      <c r="D273">
        <f t="shared" si="13"/>
        <v>270</v>
      </c>
      <c r="E273" s="5">
        <f t="shared" si="14"/>
        <v>50555.555555554012</v>
      </c>
      <c r="F273" s="2">
        <f t="shared" si="12"/>
        <v>555.55555555555554</v>
      </c>
      <c r="G273" s="2">
        <f>Table1[[#This Row],[Hoofdsom]]*$B$5/12</f>
        <v>84.259259259256694</v>
      </c>
      <c r="H273" s="2">
        <f>Table1[[#This Row],[Rente]]+Table1[[#This Row],[Aflossing]]</f>
        <v>639.81481481481228</v>
      </c>
    </row>
    <row r="274" spans="4:8" x14ac:dyDescent="0.2">
      <c r="D274">
        <f t="shared" si="13"/>
        <v>271</v>
      </c>
      <c r="E274" s="5">
        <f t="shared" si="14"/>
        <v>49999.999999998457</v>
      </c>
      <c r="F274" s="2">
        <f t="shared" si="12"/>
        <v>555.55555555555554</v>
      </c>
      <c r="G274" s="2">
        <f>Table1[[#This Row],[Hoofdsom]]*$B$5/12</f>
        <v>83.333333333330771</v>
      </c>
      <c r="H274" s="2">
        <f>Table1[[#This Row],[Rente]]+Table1[[#This Row],[Aflossing]]</f>
        <v>638.8888888888863</v>
      </c>
    </row>
    <row r="275" spans="4:8" x14ac:dyDescent="0.2">
      <c r="D275">
        <f t="shared" si="13"/>
        <v>272</v>
      </c>
      <c r="E275" s="5">
        <f t="shared" si="14"/>
        <v>49444.444444442903</v>
      </c>
      <c r="F275" s="2">
        <f t="shared" si="12"/>
        <v>555.55555555555554</v>
      </c>
      <c r="G275" s="2">
        <f>Table1[[#This Row],[Hoofdsom]]*$B$5/12</f>
        <v>82.407407407404847</v>
      </c>
      <c r="H275" s="2">
        <f>Table1[[#This Row],[Rente]]+Table1[[#This Row],[Aflossing]]</f>
        <v>637.96296296296043</v>
      </c>
    </row>
    <row r="276" spans="4:8" x14ac:dyDescent="0.2">
      <c r="D276">
        <f t="shared" si="13"/>
        <v>273</v>
      </c>
      <c r="E276" s="5">
        <f t="shared" si="14"/>
        <v>48888.888888887348</v>
      </c>
      <c r="F276" s="2">
        <f t="shared" si="12"/>
        <v>555.55555555555554</v>
      </c>
      <c r="G276" s="2">
        <f>Table1[[#This Row],[Hoofdsom]]*$B$5/12</f>
        <v>81.481481481478923</v>
      </c>
      <c r="H276" s="2">
        <f>Table1[[#This Row],[Rente]]+Table1[[#This Row],[Aflossing]]</f>
        <v>637.03703703703445</v>
      </c>
    </row>
    <row r="277" spans="4:8" x14ac:dyDescent="0.2">
      <c r="D277">
        <f t="shared" si="13"/>
        <v>274</v>
      </c>
      <c r="E277" s="5">
        <f t="shared" si="14"/>
        <v>48333.333333331793</v>
      </c>
      <c r="F277" s="2">
        <f t="shared" si="12"/>
        <v>555.55555555555554</v>
      </c>
      <c r="G277" s="2">
        <f>Table1[[#This Row],[Hoofdsom]]*$B$5/12</f>
        <v>80.555555555552999</v>
      </c>
      <c r="H277" s="2">
        <f>Table1[[#This Row],[Rente]]+Table1[[#This Row],[Aflossing]]</f>
        <v>636.11111111110858</v>
      </c>
    </row>
    <row r="278" spans="4:8" x14ac:dyDescent="0.2">
      <c r="D278">
        <f t="shared" si="13"/>
        <v>275</v>
      </c>
      <c r="E278" s="5">
        <f t="shared" si="14"/>
        <v>47777.777777776239</v>
      </c>
      <c r="F278" s="2">
        <f t="shared" si="12"/>
        <v>555.55555555555554</v>
      </c>
      <c r="G278" s="2">
        <f>Table1[[#This Row],[Hoofdsom]]*$B$5/12</f>
        <v>79.629629629627061</v>
      </c>
      <c r="H278" s="2">
        <f>Table1[[#This Row],[Rente]]+Table1[[#This Row],[Aflossing]]</f>
        <v>635.1851851851826</v>
      </c>
    </row>
    <row r="279" spans="4:8" x14ac:dyDescent="0.2">
      <c r="D279">
        <f t="shared" si="13"/>
        <v>276</v>
      </c>
      <c r="E279" s="5">
        <f t="shared" si="14"/>
        <v>47222.222222220684</v>
      </c>
      <c r="F279" s="2">
        <f t="shared" si="12"/>
        <v>555.55555555555554</v>
      </c>
      <c r="G279" s="2">
        <f>Table1[[#This Row],[Hoofdsom]]*$B$5/12</f>
        <v>78.703703703701137</v>
      </c>
      <c r="H279" s="2">
        <f>Table1[[#This Row],[Rente]]+Table1[[#This Row],[Aflossing]]</f>
        <v>634.25925925925662</v>
      </c>
    </row>
    <row r="280" spans="4:8" x14ac:dyDescent="0.2">
      <c r="D280">
        <f t="shared" si="13"/>
        <v>277</v>
      </c>
      <c r="E280" s="5">
        <f t="shared" si="14"/>
        <v>46666.666666665129</v>
      </c>
      <c r="F280" s="2">
        <f t="shared" si="12"/>
        <v>555.55555555555554</v>
      </c>
      <c r="G280" s="2">
        <f>Table1[[#This Row],[Hoofdsom]]*$B$5/12</f>
        <v>77.777777777775214</v>
      </c>
      <c r="H280" s="2">
        <f>Table1[[#This Row],[Rente]]+Table1[[#This Row],[Aflossing]]</f>
        <v>633.33333333333076</v>
      </c>
    </row>
    <row r="281" spans="4:8" x14ac:dyDescent="0.2">
      <c r="D281">
        <f t="shared" si="13"/>
        <v>278</v>
      </c>
      <c r="E281" s="5">
        <f t="shared" si="14"/>
        <v>46111.111111109574</v>
      </c>
      <c r="F281" s="2">
        <f t="shared" si="12"/>
        <v>555.55555555555554</v>
      </c>
      <c r="G281" s="2">
        <f>Table1[[#This Row],[Hoofdsom]]*$B$5/12</f>
        <v>76.85185185184929</v>
      </c>
      <c r="H281" s="2">
        <f>Table1[[#This Row],[Rente]]+Table1[[#This Row],[Aflossing]]</f>
        <v>632.40740740740489</v>
      </c>
    </row>
    <row r="282" spans="4:8" x14ac:dyDescent="0.2">
      <c r="D282">
        <f t="shared" si="13"/>
        <v>279</v>
      </c>
      <c r="E282" s="5">
        <f t="shared" si="14"/>
        <v>45555.55555555402</v>
      </c>
      <c r="F282" s="2">
        <f t="shared" si="12"/>
        <v>555.55555555555554</v>
      </c>
      <c r="G282" s="2">
        <f>Table1[[#This Row],[Hoofdsom]]*$B$5/12</f>
        <v>75.925925925923366</v>
      </c>
      <c r="H282" s="2">
        <f>Table1[[#This Row],[Rente]]+Table1[[#This Row],[Aflossing]]</f>
        <v>631.48148148147891</v>
      </c>
    </row>
    <row r="283" spans="4:8" x14ac:dyDescent="0.2">
      <c r="D283">
        <f t="shared" si="13"/>
        <v>280</v>
      </c>
      <c r="E283" s="5">
        <f t="shared" si="14"/>
        <v>44999.999999998465</v>
      </c>
      <c r="F283" s="2">
        <f t="shared" si="12"/>
        <v>555.55555555555554</v>
      </c>
      <c r="G283" s="2">
        <f>Table1[[#This Row],[Hoofdsom]]*$B$5/12</f>
        <v>74.999999999997442</v>
      </c>
      <c r="H283" s="2">
        <f>Table1[[#This Row],[Rente]]+Table1[[#This Row],[Aflossing]]</f>
        <v>630.55555555555293</v>
      </c>
    </row>
    <row r="284" spans="4:8" x14ac:dyDescent="0.2">
      <c r="D284">
        <f t="shared" si="13"/>
        <v>281</v>
      </c>
      <c r="E284" s="5">
        <f t="shared" si="14"/>
        <v>44444.44444444291</v>
      </c>
      <c r="F284" s="2">
        <f t="shared" si="12"/>
        <v>555.55555555555554</v>
      </c>
      <c r="G284" s="2">
        <f>Table1[[#This Row],[Hoofdsom]]*$B$5/12</f>
        <v>74.074074074071518</v>
      </c>
      <c r="H284" s="2">
        <f>Table1[[#This Row],[Rente]]+Table1[[#This Row],[Aflossing]]</f>
        <v>629.62962962962706</v>
      </c>
    </row>
    <row r="285" spans="4:8" x14ac:dyDescent="0.2">
      <c r="D285">
        <f t="shared" si="13"/>
        <v>282</v>
      </c>
      <c r="E285" s="5">
        <f t="shared" si="14"/>
        <v>43888.888888887355</v>
      </c>
      <c r="F285" s="2">
        <f t="shared" si="12"/>
        <v>555.55555555555554</v>
      </c>
      <c r="G285" s="2">
        <f>Table1[[#This Row],[Hoofdsom]]*$B$5/12</f>
        <v>73.148148148145594</v>
      </c>
      <c r="H285" s="2">
        <f>Table1[[#This Row],[Rente]]+Table1[[#This Row],[Aflossing]]</f>
        <v>628.70370370370119</v>
      </c>
    </row>
    <row r="286" spans="4:8" x14ac:dyDescent="0.2">
      <c r="D286">
        <f t="shared" si="13"/>
        <v>283</v>
      </c>
      <c r="E286" s="5">
        <f t="shared" si="14"/>
        <v>43333.333333331801</v>
      </c>
      <c r="F286" s="2">
        <f t="shared" si="12"/>
        <v>555.55555555555554</v>
      </c>
      <c r="G286" s="2">
        <f>Table1[[#This Row],[Hoofdsom]]*$B$5/12</f>
        <v>72.222222222219671</v>
      </c>
      <c r="H286" s="2">
        <f>Table1[[#This Row],[Rente]]+Table1[[#This Row],[Aflossing]]</f>
        <v>627.77777777777521</v>
      </c>
    </row>
    <row r="287" spans="4:8" x14ac:dyDescent="0.2">
      <c r="D287">
        <f t="shared" si="13"/>
        <v>284</v>
      </c>
      <c r="E287" s="5">
        <f t="shared" si="14"/>
        <v>42777.777777776246</v>
      </c>
      <c r="F287" s="2">
        <f t="shared" si="12"/>
        <v>555.55555555555554</v>
      </c>
      <c r="G287" s="2">
        <f>Table1[[#This Row],[Hoofdsom]]*$B$5/12</f>
        <v>71.296296296293747</v>
      </c>
      <c r="H287" s="2">
        <f>Table1[[#This Row],[Rente]]+Table1[[#This Row],[Aflossing]]</f>
        <v>626.85185185184923</v>
      </c>
    </row>
    <row r="288" spans="4:8" x14ac:dyDescent="0.2">
      <c r="D288">
        <f t="shared" si="13"/>
        <v>285</v>
      </c>
      <c r="E288" s="5">
        <f t="shared" si="14"/>
        <v>42222.222222220691</v>
      </c>
      <c r="F288" s="2">
        <f t="shared" si="12"/>
        <v>555.55555555555554</v>
      </c>
      <c r="G288" s="2">
        <f>Table1[[#This Row],[Hoofdsom]]*$B$5/12</f>
        <v>70.370370370367823</v>
      </c>
      <c r="H288" s="2">
        <f>Table1[[#This Row],[Rente]]+Table1[[#This Row],[Aflossing]]</f>
        <v>625.92592592592337</v>
      </c>
    </row>
    <row r="289" spans="4:8" x14ac:dyDescent="0.2">
      <c r="D289">
        <f t="shared" si="13"/>
        <v>286</v>
      </c>
      <c r="E289" s="5">
        <f t="shared" si="14"/>
        <v>41666.666666665136</v>
      </c>
      <c r="F289" s="2">
        <f t="shared" si="12"/>
        <v>555.55555555555554</v>
      </c>
      <c r="G289" s="2">
        <f>Table1[[#This Row],[Hoofdsom]]*$B$5/12</f>
        <v>69.444444444441899</v>
      </c>
      <c r="H289" s="2">
        <f>Table1[[#This Row],[Rente]]+Table1[[#This Row],[Aflossing]]</f>
        <v>624.9999999999975</v>
      </c>
    </row>
    <row r="290" spans="4:8" x14ac:dyDescent="0.2">
      <c r="D290">
        <f t="shared" si="13"/>
        <v>287</v>
      </c>
      <c r="E290" s="5">
        <f t="shared" si="14"/>
        <v>41111.111111109582</v>
      </c>
      <c r="F290" s="2">
        <f t="shared" si="12"/>
        <v>555.55555555555554</v>
      </c>
      <c r="G290" s="2">
        <f>Table1[[#This Row],[Hoofdsom]]*$B$5/12</f>
        <v>68.518518518515975</v>
      </c>
      <c r="H290" s="2">
        <f>Table1[[#This Row],[Rente]]+Table1[[#This Row],[Aflossing]]</f>
        <v>624.07407407407152</v>
      </c>
    </row>
    <row r="291" spans="4:8" x14ac:dyDescent="0.2">
      <c r="D291">
        <f t="shared" si="13"/>
        <v>288</v>
      </c>
      <c r="E291" s="5">
        <f t="shared" si="14"/>
        <v>40555.555555554027</v>
      </c>
      <c r="F291" s="2">
        <f t="shared" si="12"/>
        <v>555.55555555555554</v>
      </c>
      <c r="G291" s="2">
        <f>Table1[[#This Row],[Hoofdsom]]*$B$5/12</f>
        <v>67.592592592590037</v>
      </c>
      <c r="H291" s="2">
        <f>Table1[[#This Row],[Rente]]+Table1[[#This Row],[Aflossing]]</f>
        <v>623.14814814814554</v>
      </c>
    </row>
    <row r="292" spans="4:8" x14ac:dyDescent="0.2">
      <c r="D292">
        <f t="shared" si="13"/>
        <v>289</v>
      </c>
      <c r="E292" s="5">
        <f t="shared" si="14"/>
        <v>39999.999999998472</v>
      </c>
      <c r="F292" s="2">
        <f t="shared" si="12"/>
        <v>555.55555555555554</v>
      </c>
      <c r="G292" s="2">
        <f>Table1[[#This Row],[Hoofdsom]]*$B$5/12</f>
        <v>66.666666666664113</v>
      </c>
      <c r="H292" s="2">
        <f>Table1[[#This Row],[Rente]]+Table1[[#This Row],[Aflossing]]</f>
        <v>622.22222222221967</v>
      </c>
    </row>
    <row r="293" spans="4:8" x14ac:dyDescent="0.2">
      <c r="D293">
        <f t="shared" si="13"/>
        <v>290</v>
      </c>
      <c r="E293" s="5">
        <f t="shared" si="14"/>
        <v>39444.444444442917</v>
      </c>
      <c r="F293" s="2">
        <f t="shared" si="12"/>
        <v>555.55555555555554</v>
      </c>
      <c r="G293" s="2">
        <f>Table1[[#This Row],[Hoofdsom]]*$B$5/12</f>
        <v>65.74074074073819</v>
      </c>
      <c r="H293" s="2">
        <f>Table1[[#This Row],[Rente]]+Table1[[#This Row],[Aflossing]]</f>
        <v>621.29629629629369</v>
      </c>
    </row>
    <row r="294" spans="4:8" x14ac:dyDescent="0.2">
      <c r="D294">
        <f t="shared" si="13"/>
        <v>291</v>
      </c>
      <c r="E294" s="5">
        <f t="shared" si="14"/>
        <v>38888.888888887363</v>
      </c>
      <c r="F294" s="2">
        <f t="shared" si="12"/>
        <v>555.55555555555554</v>
      </c>
      <c r="G294" s="2">
        <f>Table1[[#This Row],[Hoofdsom]]*$B$5/12</f>
        <v>64.814814814812266</v>
      </c>
      <c r="H294" s="2">
        <f>Table1[[#This Row],[Rente]]+Table1[[#This Row],[Aflossing]]</f>
        <v>620.37037037036782</v>
      </c>
    </row>
    <row r="295" spans="4:8" x14ac:dyDescent="0.2">
      <c r="D295">
        <f t="shared" si="13"/>
        <v>292</v>
      </c>
      <c r="E295" s="5">
        <f t="shared" si="14"/>
        <v>38333.333333331808</v>
      </c>
      <c r="F295" s="2">
        <f t="shared" si="12"/>
        <v>555.55555555555554</v>
      </c>
      <c r="G295" s="2">
        <f>Table1[[#This Row],[Hoofdsom]]*$B$5/12</f>
        <v>63.888888888886349</v>
      </c>
      <c r="H295" s="2">
        <f>Table1[[#This Row],[Rente]]+Table1[[#This Row],[Aflossing]]</f>
        <v>619.44444444444184</v>
      </c>
    </row>
    <row r="296" spans="4:8" x14ac:dyDescent="0.2">
      <c r="D296">
        <f t="shared" si="13"/>
        <v>293</v>
      </c>
      <c r="E296" s="5">
        <f t="shared" si="14"/>
        <v>37777.777777776253</v>
      </c>
      <c r="F296" s="2">
        <f t="shared" si="12"/>
        <v>555.55555555555554</v>
      </c>
      <c r="G296" s="2">
        <f>Table1[[#This Row],[Hoofdsom]]*$B$5/12</f>
        <v>62.962962962960425</v>
      </c>
      <c r="H296" s="2">
        <f>Table1[[#This Row],[Rente]]+Table1[[#This Row],[Aflossing]]</f>
        <v>618.51851851851598</v>
      </c>
    </row>
    <row r="297" spans="4:8" x14ac:dyDescent="0.2">
      <c r="D297">
        <f t="shared" si="13"/>
        <v>294</v>
      </c>
      <c r="E297" s="5">
        <f t="shared" si="14"/>
        <v>37222.222222220698</v>
      </c>
      <c r="F297" s="2">
        <f t="shared" si="12"/>
        <v>555.55555555555554</v>
      </c>
      <c r="G297" s="2">
        <f>Table1[[#This Row],[Hoofdsom]]*$B$5/12</f>
        <v>62.037037037034501</v>
      </c>
      <c r="H297" s="2">
        <f>Table1[[#This Row],[Rente]]+Table1[[#This Row],[Aflossing]]</f>
        <v>617.59259259258999</v>
      </c>
    </row>
    <row r="298" spans="4:8" x14ac:dyDescent="0.2">
      <c r="D298">
        <f t="shared" si="13"/>
        <v>295</v>
      </c>
      <c r="E298" s="5">
        <f t="shared" si="14"/>
        <v>36666.666666665144</v>
      </c>
      <c r="F298" s="2">
        <f t="shared" si="12"/>
        <v>555.55555555555554</v>
      </c>
      <c r="G298" s="2">
        <f>Table1[[#This Row],[Hoofdsom]]*$B$5/12</f>
        <v>61.111111111108578</v>
      </c>
      <c r="H298" s="2">
        <f>Table1[[#This Row],[Rente]]+Table1[[#This Row],[Aflossing]]</f>
        <v>616.66666666666413</v>
      </c>
    </row>
    <row r="299" spans="4:8" x14ac:dyDescent="0.2">
      <c r="D299">
        <f t="shared" si="13"/>
        <v>296</v>
      </c>
      <c r="E299" s="5">
        <f t="shared" si="14"/>
        <v>36111.111111109589</v>
      </c>
      <c r="F299" s="2">
        <f t="shared" si="12"/>
        <v>555.55555555555554</v>
      </c>
      <c r="G299" s="2">
        <f>Table1[[#This Row],[Hoofdsom]]*$B$5/12</f>
        <v>60.185185185182654</v>
      </c>
      <c r="H299" s="2">
        <f>Table1[[#This Row],[Rente]]+Table1[[#This Row],[Aflossing]]</f>
        <v>615.74074074073815</v>
      </c>
    </row>
    <row r="300" spans="4:8" x14ac:dyDescent="0.2">
      <c r="D300">
        <f t="shared" si="13"/>
        <v>297</v>
      </c>
      <c r="E300" s="5">
        <f t="shared" si="14"/>
        <v>35555.555555554034</v>
      </c>
      <c r="F300" s="2">
        <f t="shared" si="12"/>
        <v>555.55555555555554</v>
      </c>
      <c r="G300" s="2">
        <f>Table1[[#This Row],[Hoofdsom]]*$B$5/12</f>
        <v>59.25925925925673</v>
      </c>
      <c r="H300" s="2">
        <f>Table1[[#This Row],[Rente]]+Table1[[#This Row],[Aflossing]]</f>
        <v>614.81481481481228</v>
      </c>
    </row>
    <row r="301" spans="4:8" x14ac:dyDescent="0.2">
      <c r="D301">
        <f t="shared" si="13"/>
        <v>298</v>
      </c>
      <c r="E301" s="5">
        <f t="shared" si="14"/>
        <v>34999.999999998479</v>
      </c>
      <c r="F301" s="2">
        <f t="shared" si="12"/>
        <v>555.55555555555554</v>
      </c>
      <c r="G301" s="2">
        <f>Table1[[#This Row],[Hoofdsom]]*$B$5/12</f>
        <v>58.333333333330806</v>
      </c>
      <c r="H301" s="2">
        <f>Table1[[#This Row],[Rente]]+Table1[[#This Row],[Aflossing]]</f>
        <v>613.8888888888863</v>
      </c>
    </row>
    <row r="302" spans="4:8" x14ac:dyDescent="0.2">
      <c r="D302">
        <f t="shared" si="13"/>
        <v>299</v>
      </c>
      <c r="E302" s="5">
        <f t="shared" si="14"/>
        <v>34444.444444442925</v>
      </c>
      <c r="F302" s="2">
        <f t="shared" si="12"/>
        <v>555.55555555555554</v>
      </c>
      <c r="G302" s="2">
        <f>Table1[[#This Row],[Hoofdsom]]*$B$5/12</f>
        <v>57.407407407404882</v>
      </c>
      <c r="H302" s="2">
        <f>Table1[[#This Row],[Rente]]+Table1[[#This Row],[Aflossing]]</f>
        <v>612.96296296296043</v>
      </c>
    </row>
    <row r="303" spans="4:8" x14ac:dyDescent="0.2">
      <c r="D303">
        <f t="shared" si="13"/>
        <v>300</v>
      </c>
      <c r="E303" s="5">
        <f t="shared" si="14"/>
        <v>33888.88888888737</v>
      </c>
      <c r="F303" s="2">
        <f t="shared" si="12"/>
        <v>555.55555555555554</v>
      </c>
      <c r="G303" s="2">
        <f>Table1[[#This Row],[Hoofdsom]]*$B$5/12</f>
        <v>56.481481481478944</v>
      </c>
      <c r="H303" s="2">
        <f>Table1[[#This Row],[Rente]]+Table1[[#This Row],[Aflossing]]</f>
        <v>612.03703703703445</v>
      </c>
    </row>
    <row r="304" spans="4:8" x14ac:dyDescent="0.2">
      <c r="D304">
        <f t="shared" si="13"/>
        <v>301</v>
      </c>
      <c r="E304" s="5">
        <f t="shared" si="14"/>
        <v>33333.333333331815</v>
      </c>
      <c r="F304" s="2">
        <f t="shared" si="12"/>
        <v>555.55555555555554</v>
      </c>
      <c r="G304" s="2">
        <f>Table1[[#This Row],[Hoofdsom]]*$B$5/12</f>
        <v>55.55555555555302</v>
      </c>
      <c r="H304" s="2">
        <f>Table1[[#This Row],[Rente]]+Table1[[#This Row],[Aflossing]]</f>
        <v>611.11111111110858</v>
      </c>
    </row>
    <row r="305" spans="4:8" x14ac:dyDescent="0.2">
      <c r="D305">
        <f t="shared" si="13"/>
        <v>302</v>
      </c>
      <c r="E305" s="5">
        <f t="shared" si="14"/>
        <v>32777.77777777626</v>
      </c>
      <c r="F305" s="2">
        <f t="shared" si="12"/>
        <v>555.55555555555554</v>
      </c>
      <c r="G305" s="2">
        <f>Table1[[#This Row],[Hoofdsom]]*$B$5/12</f>
        <v>54.629629629627097</v>
      </c>
      <c r="H305" s="2">
        <f>Table1[[#This Row],[Rente]]+Table1[[#This Row],[Aflossing]]</f>
        <v>610.1851851851826</v>
      </c>
    </row>
    <row r="306" spans="4:8" x14ac:dyDescent="0.2">
      <c r="D306">
        <f t="shared" si="13"/>
        <v>303</v>
      </c>
      <c r="E306" s="5">
        <f t="shared" si="14"/>
        <v>32222.222222220706</v>
      </c>
      <c r="F306" s="2">
        <f t="shared" si="12"/>
        <v>555.55555555555554</v>
      </c>
      <c r="G306" s="2">
        <f>Table1[[#This Row],[Hoofdsom]]*$B$5/12</f>
        <v>53.703703703701173</v>
      </c>
      <c r="H306" s="2">
        <f>Table1[[#This Row],[Rente]]+Table1[[#This Row],[Aflossing]]</f>
        <v>609.25925925925674</v>
      </c>
    </row>
    <row r="307" spans="4:8" x14ac:dyDescent="0.2">
      <c r="D307">
        <f t="shared" si="13"/>
        <v>304</v>
      </c>
      <c r="E307" s="5">
        <f t="shared" si="14"/>
        <v>31666.666666665151</v>
      </c>
      <c r="F307" s="2">
        <f t="shared" si="12"/>
        <v>555.55555555555554</v>
      </c>
      <c r="G307" s="2">
        <f>Table1[[#This Row],[Hoofdsom]]*$B$5/12</f>
        <v>52.777777777775249</v>
      </c>
      <c r="H307" s="2">
        <f>Table1[[#This Row],[Rente]]+Table1[[#This Row],[Aflossing]]</f>
        <v>608.33333333333076</v>
      </c>
    </row>
    <row r="308" spans="4:8" x14ac:dyDescent="0.2">
      <c r="D308">
        <f t="shared" si="13"/>
        <v>305</v>
      </c>
      <c r="E308" s="5">
        <f t="shared" si="14"/>
        <v>31111.111111109596</v>
      </c>
      <c r="F308" s="2">
        <f t="shared" si="12"/>
        <v>555.55555555555554</v>
      </c>
      <c r="G308" s="2">
        <f>Table1[[#This Row],[Hoofdsom]]*$B$5/12</f>
        <v>51.851851851849325</v>
      </c>
      <c r="H308" s="2">
        <f>Table1[[#This Row],[Rente]]+Table1[[#This Row],[Aflossing]]</f>
        <v>607.40740740740489</v>
      </c>
    </row>
    <row r="309" spans="4:8" x14ac:dyDescent="0.2">
      <c r="D309">
        <f t="shared" si="13"/>
        <v>306</v>
      </c>
      <c r="E309" s="5">
        <f t="shared" si="14"/>
        <v>30555.555555554041</v>
      </c>
      <c r="F309" s="2">
        <f t="shared" si="12"/>
        <v>555.55555555555554</v>
      </c>
      <c r="G309" s="2">
        <f>Table1[[#This Row],[Hoofdsom]]*$B$5/12</f>
        <v>50.925925925923401</v>
      </c>
      <c r="H309" s="2">
        <f>Table1[[#This Row],[Rente]]+Table1[[#This Row],[Aflossing]]</f>
        <v>606.48148148147891</v>
      </c>
    </row>
    <row r="310" spans="4:8" x14ac:dyDescent="0.2">
      <c r="D310">
        <f t="shared" si="13"/>
        <v>307</v>
      </c>
      <c r="E310" s="5">
        <f t="shared" si="14"/>
        <v>29999.999999998487</v>
      </c>
      <c r="F310" s="2">
        <f t="shared" si="12"/>
        <v>555.55555555555554</v>
      </c>
      <c r="G310" s="2">
        <f>Table1[[#This Row],[Hoofdsom]]*$B$5/12</f>
        <v>49.999999999997478</v>
      </c>
      <c r="H310" s="2">
        <f>Table1[[#This Row],[Rente]]+Table1[[#This Row],[Aflossing]]</f>
        <v>605.55555555555304</v>
      </c>
    </row>
    <row r="311" spans="4:8" x14ac:dyDescent="0.2">
      <c r="D311">
        <f t="shared" si="13"/>
        <v>308</v>
      </c>
      <c r="E311" s="5">
        <f t="shared" si="14"/>
        <v>29444.444444442932</v>
      </c>
      <c r="F311" s="2">
        <f t="shared" si="12"/>
        <v>555.55555555555554</v>
      </c>
      <c r="G311" s="2">
        <f>Table1[[#This Row],[Hoofdsom]]*$B$5/12</f>
        <v>49.074074074071554</v>
      </c>
      <c r="H311" s="2">
        <f>Table1[[#This Row],[Rente]]+Table1[[#This Row],[Aflossing]]</f>
        <v>604.62962962962706</v>
      </c>
    </row>
    <row r="312" spans="4:8" x14ac:dyDescent="0.2">
      <c r="D312">
        <f t="shared" si="13"/>
        <v>309</v>
      </c>
      <c r="E312" s="5">
        <f t="shared" si="14"/>
        <v>28888.888888887377</v>
      </c>
      <c r="F312" s="2">
        <f t="shared" si="12"/>
        <v>555.55555555555554</v>
      </c>
      <c r="G312" s="2">
        <f>Table1[[#This Row],[Hoofdsom]]*$B$5/12</f>
        <v>48.14814814814563</v>
      </c>
      <c r="H312" s="2">
        <f>Table1[[#This Row],[Rente]]+Table1[[#This Row],[Aflossing]]</f>
        <v>603.70370370370119</v>
      </c>
    </row>
    <row r="313" spans="4:8" x14ac:dyDescent="0.2">
      <c r="D313">
        <f t="shared" si="13"/>
        <v>310</v>
      </c>
      <c r="E313" s="5">
        <f t="shared" si="14"/>
        <v>28333.333333331822</v>
      </c>
      <c r="F313" s="2">
        <f t="shared" si="12"/>
        <v>555.55555555555554</v>
      </c>
      <c r="G313" s="2">
        <f>Table1[[#This Row],[Hoofdsom]]*$B$5/12</f>
        <v>47.222222222219706</v>
      </c>
      <c r="H313" s="2">
        <f>Table1[[#This Row],[Rente]]+Table1[[#This Row],[Aflossing]]</f>
        <v>602.77777777777521</v>
      </c>
    </row>
    <row r="314" spans="4:8" x14ac:dyDescent="0.2">
      <c r="D314">
        <f t="shared" si="13"/>
        <v>311</v>
      </c>
      <c r="E314" s="5">
        <f t="shared" si="14"/>
        <v>27777.777777776268</v>
      </c>
      <c r="F314" s="2">
        <f t="shared" si="12"/>
        <v>555.55555555555554</v>
      </c>
      <c r="G314" s="2">
        <f>Table1[[#This Row],[Hoofdsom]]*$B$5/12</f>
        <v>46.296296296293782</v>
      </c>
      <c r="H314" s="2">
        <f>Table1[[#This Row],[Rente]]+Table1[[#This Row],[Aflossing]]</f>
        <v>601.85185185184935</v>
      </c>
    </row>
    <row r="315" spans="4:8" x14ac:dyDescent="0.2">
      <c r="D315">
        <f t="shared" si="13"/>
        <v>312</v>
      </c>
      <c r="E315" s="5">
        <f t="shared" si="14"/>
        <v>27222.222222220713</v>
      </c>
      <c r="F315" s="2">
        <f t="shared" si="12"/>
        <v>555.55555555555554</v>
      </c>
      <c r="G315" s="2">
        <f>Table1[[#This Row],[Hoofdsom]]*$B$5/12</f>
        <v>45.370370370367851</v>
      </c>
      <c r="H315" s="2">
        <f>Table1[[#This Row],[Rente]]+Table1[[#This Row],[Aflossing]]</f>
        <v>600.92592592592337</v>
      </c>
    </row>
    <row r="316" spans="4:8" x14ac:dyDescent="0.2">
      <c r="D316">
        <f t="shared" si="13"/>
        <v>313</v>
      </c>
      <c r="E316" s="5">
        <f t="shared" si="14"/>
        <v>26666.666666665158</v>
      </c>
      <c r="F316" s="2">
        <f t="shared" si="12"/>
        <v>555.55555555555554</v>
      </c>
      <c r="G316" s="2">
        <f>Table1[[#This Row],[Hoofdsom]]*$B$5/12</f>
        <v>44.444444444441928</v>
      </c>
      <c r="H316" s="2">
        <f>Table1[[#This Row],[Rente]]+Table1[[#This Row],[Aflossing]]</f>
        <v>599.9999999999975</v>
      </c>
    </row>
    <row r="317" spans="4:8" x14ac:dyDescent="0.2">
      <c r="D317">
        <f t="shared" si="13"/>
        <v>314</v>
      </c>
      <c r="E317" s="5">
        <f t="shared" si="14"/>
        <v>26111.111111109603</v>
      </c>
      <c r="F317" s="2">
        <f t="shared" si="12"/>
        <v>555.55555555555554</v>
      </c>
      <c r="G317" s="2">
        <f>Table1[[#This Row],[Hoofdsom]]*$B$5/12</f>
        <v>43.518518518516004</v>
      </c>
      <c r="H317" s="2">
        <f>Table1[[#This Row],[Rente]]+Table1[[#This Row],[Aflossing]]</f>
        <v>599.07407407407152</v>
      </c>
    </row>
    <row r="318" spans="4:8" x14ac:dyDescent="0.2">
      <c r="D318">
        <f t="shared" si="13"/>
        <v>315</v>
      </c>
      <c r="E318" s="5">
        <f t="shared" si="14"/>
        <v>25555.555555554049</v>
      </c>
      <c r="F318" s="2">
        <f t="shared" si="12"/>
        <v>555.55555555555554</v>
      </c>
      <c r="G318" s="2">
        <f>Table1[[#This Row],[Hoofdsom]]*$B$5/12</f>
        <v>42.59259259259008</v>
      </c>
      <c r="H318" s="2">
        <f>Table1[[#This Row],[Rente]]+Table1[[#This Row],[Aflossing]]</f>
        <v>598.14814814814565</v>
      </c>
    </row>
    <row r="319" spans="4:8" x14ac:dyDescent="0.2">
      <c r="D319">
        <f t="shared" si="13"/>
        <v>316</v>
      </c>
      <c r="E319" s="5">
        <f t="shared" si="14"/>
        <v>24999.999999998494</v>
      </c>
      <c r="F319" s="2">
        <f t="shared" si="12"/>
        <v>555.55555555555554</v>
      </c>
      <c r="G319" s="2">
        <f>Table1[[#This Row],[Hoofdsom]]*$B$5/12</f>
        <v>41.666666666664156</v>
      </c>
      <c r="H319" s="2">
        <f>Table1[[#This Row],[Rente]]+Table1[[#This Row],[Aflossing]]</f>
        <v>597.22222222221967</v>
      </c>
    </row>
    <row r="320" spans="4:8" x14ac:dyDescent="0.2">
      <c r="D320">
        <f t="shared" si="13"/>
        <v>317</v>
      </c>
      <c r="E320" s="5">
        <f t="shared" si="14"/>
        <v>24444.444444442939</v>
      </c>
      <c r="F320" s="2">
        <f t="shared" si="12"/>
        <v>555.55555555555554</v>
      </c>
      <c r="G320" s="2">
        <f>Table1[[#This Row],[Hoofdsom]]*$B$5/12</f>
        <v>40.740740740738232</v>
      </c>
      <c r="H320" s="2">
        <f>Table1[[#This Row],[Rente]]+Table1[[#This Row],[Aflossing]]</f>
        <v>596.2962962962938</v>
      </c>
    </row>
    <row r="321" spans="4:8" x14ac:dyDescent="0.2">
      <c r="D321">
        <f t="shared" si="13"/>
        <v>318</v>
      </c>
      <c r="E321" s="5">
        <f t="shared" si="14"/>
        <v>23888.888888887384</v>
      </c>
      <c r="F321" s="2">
        <f t="shared" si="12"/>
        <v>555.55555555555554</v>
      </c>
      <c r="G321" s="2">
        <f>Table1[[#This Row],[Hoofdsom]]*$B$5/12</f>
        <v>39.814814814812308</v>
      </c>
      <c r="H321" s="2">
        <f>Table1[[#This Row],[Rente]]+Table1[[#This Row],[Aflossing]]</f>
        <v>595.37037037036782</v>
      </c>
    </row>
    <row r="322" spans="4:8" x14ac:dyDescent="0.2">
      <c r="D322">
        <f t="shared" si="13"/>
        <v>319</v>
      </c>
      <c r="E322" s="5">
        <f t="shared" si="14"/>
        <v>23333.33333333183</v>
      </c>
      <c r="F322" s="2">
        <f t="shared" si="12"/>
        <v>555.55555555555554</v>
      </c>
      <c r="G322" s="2">
        <f>Table1[[#This Row],[Hoofdsom]]*$B$5/12</f>
        <v>38.888888888886385</v>
      </c>
      <c r="H322" s="2">
        <f>Table1[[#This Row],[Rente]]+Table1[[#This Row],[Aflossing]]</f>
        <v>594.44444444444196</v>
      </c>
    </row>
    <row r="323" spans="4:8" x14ac:dyDescent="0.2">
      <c r="D323">
        <f t="shared" si="13"/>
        <v>320</v>
      </c>
      <c r="E323" s="5">
        <f t="shared" si="14"/>
        <v>22777.777777776275</v>
      </c>
      <c r="F323" s="2">
        <f t="shared" si="12"/>
        <v>555.55555555555554</v>
      </c>
      <c r="G323" s="2">
        <f>Table1[[#This Row],[Hoofdsom]]*$B$5/12</f>
        <v>37.962962962960461</v>
      </c>
      <c r="H323" s="2">
        <f>Table1[[#This Row],[Rente]]+Table1[[#This Row],[Aflossing]]</f>
        <v>593.51851851851598</v>
      </c>
    </row>
    <row r="324" spans="4:8" x14ac:dyDescent="0.2">
      <c r="D324">
        <f t="shared" si="13"/>
        <v>321</v>
      </c>
      <c r="E324" s="5">
        <f t="shared" si="14"/>
        <v>22222.22222222072</v>
      </c>
      <c r="F324" s="2">
        <f t="shared" ref="F324:F363" si="15">$B$4/$B$6</f>
        <v>555.55555555555554</v>
      </c>
      <c r="G324" s="2">
        <f>Table1[[#This Row],[Hoofdsom]]*$B$5/12</f>
        <v>37.03703703703453</v>
      </c>
      <c r="H324" s="2">
        <f>Table1[[#This Row],[Rente]]+Table1[[#This Row],[Aflossing]]</f>
        <v>592.59259259259011</v>
      </c>
    </row>
    <row r="325" spans="4:8" x14ac:dyDescent="0.2">
      <c r="D325">
        <f t="shared" si="13"/>
        <v>322</v>
      </c>
      <c r="E325" s="5">
        <f t="shared" si="14"/>
        <v>21666.666666665165</v>
      </c>
      <c r="F325" s="2">
        <f t="shared" si="15"/>
        <v>555.55555555555554</v>
      </c>
      <c r="G325" s="2">
        <f>Table1[[#This Row],[Hoofdsom]]*$B$5/12</f>
        <v>36.111111111108606</v>
      </c>
      <c r="H325" s="2">
        <f>Table1[[#This Row],[Rente]]+Table1[[#This Row],[Aflossing]]</f>
        <v>591.66666666666413</v>
      </c>
    </row>
    <row r="326" spans="4:8" x14ac:dyDescent="0.2">
      <c r="D326">
        <f t="shared" ref="D326:D363" si="16">IF(D325+1&lt;=$B$6,D325+1)</f>
        <v>323</v>
      </c>
      <c r="E326" s="5">
        <f t="shared" ref="E326:E363" si="17">E325-F325</f>
        <v>21111.111111109611</v>
      </c>
      <c r="F326" s="2">
        <f t="shared" si="15"/>
        <v>555.55555555555554</v>
      </c>
      <c r="G326" s="2">
        <f>Table1[[#This Row],[Hoofdsom]]*$B$5/12</f>
        <v>35.185185185182682</v>
      </c>
      <c r="H326" s="2">
        <f>Table1[[#This Row],[Rente]]+Table1[[#This Row],[Aflossing]]</f>
        <v>590.74074074073826</v>
      </c>
    </row>
    <row r="327" spans="4:8" x14ac:dyDescent="0.2">
      <c r="D327">
        <f t="shared" si="16"/>
        <v>324</v>
      </c>
      <c r="E327" s="5">
        <f t="shared" si="17"/>
        <v>20555.555555554056</v>
      </c>
      <c r="F327" s="2">
        <f t="shared" si="15"/>
        <v>555.55555555555554</v>
      </c>
      <c r="G327" s="2">
        <f>Table1[[#This Row],[Hoofdsom]]*$B$5/12</f>
        <v>34.259259259256758</v>
      </c>
      <c r="H327" s="2">
        <f>Table1[[#This Row],[Rente]]+Table1[[#This Row],[Aflossing]]</f>
        <v>589.81481481481228</v>
      </c>
    </row>
    <row r="328" spans="4:8" x14ac:dyDescent="0.2">
      <c r="D328">
        <f t="shared" si="16"/>
        <v>325</v>
      </c>
      <c r="E328" s="5">
        <f t="shared" si="17"/>
        <v>19999.999999998501</v>
      </c>
      <c r="F328" s="2">
        <f t="shared" si="15"/>
        <v>555.55555555555554</v>
      </c>
      <c r="G328" s="2">
        <f>Table1[[#This Row],[Hoofdsom]]*$B$5/12</f>
        <v>33.333333333330835</v>
      </c>
      <c r="H328" s="2">
        <f>Table1[[#This Row],[Rente]]+Table1[[#This Row],[Aflossing]]</f>
        <v>588.88888888888641</v>
      </c>
    </row>
    <row r="329" spans="4:8" x14ac:dyDescent="0.2">
      <c r="D329">
        <f t="shared" si="16"/>
        <v>326</v>
      </c>
      <c r="E329" s="5">
        <f t="shared" si="17"/>
        <v>19444.444444442946</v>
      </c>
      <c r="F329" s="2">
        <f t="shared" si="15"/>
        <v>555.55555555555554</v>
      </c>
      <c r="G329" s="2">
        <f>Table1[[#This Row],[Hoofdsom]]*$B$5/12</f>
        <v>32.407407407404911</v>
      </c>
      <c r="H329" s="2">
        <f>Table1[[#This Row],[Rente]]+Table1[[#This Row],[Aflossing]]</f>
        <v>587.96296296296043</v>
      </c>
    </row>
    <row r="330" spans="4:8" x14ac:dyDescent="0.2">
      <c r="D330">
        <f t="shared" si="16"/>
        <v>327</v>
      </c>
      <c r="E330" s="5">
        <f t="shared" si="17"/>
        <v>18888.888888887392</v>
      </c>
      <c r="F330" s="2">
        <f t="shared" si="15"/>
        <v>555.55555555555554</v>
      </c>
      <c r="G330" s="2">
        <f>Table1[[#This Row],[Hoofdsom]]*$B$5/12</f>
        <v>31.481481481478983</v>
      </c>
      <c r="H330" s="2">
        <f>Table1[[#This Row],[Rente]]+Table1[[#This Row],[Aflossing]]</f>
        <v>587.03703703703457</v>
      </c>
    </row>
    <row r="331" spans="4:8" x14ac:dyDescent="0.2">
      <c r="D331">
        <f t="shared" si="16"/>
        <v>328</v>
      </c>
      <c r="E331" s="5">
        <f t="shared" si="17"/>
        <v>18333.333333331837</v>
      </c>
      <c r="F331" s="2">
        <f t="shared" si="15"/>
        <v>555.55555555555554</v>
      </c>
      <c r="G331" s="2">
        <f>Table1[[#This Row],[Hoofdsom]]*$B$5/12</f>
        <v>30.55555555555306</v>
      </c>
      <c r="H331" s="2">
        <f>Table1[[#This Row],[Rente]]+Table1[[#This Row],[Aflossing]]</f>
        <v>586.11111111110858</v>
      </c>
    </row>
    <row r="332" spans="4:8" x14ac:dyDescent="0.2">
      <c r="D332">
        <f t="shared" si="16"/>
        <v>329</v>
      </c>
      <c r="E332" s="5">
        <f t="shared" si="17"/>
        <v>17777.777777776282</v>
      </c>
      <c r="F332" s="2">
        <f t="shared" si="15"/>
        <v>555.55555555555554</v>
      </c>
      <c r="G332" s="2">
        <f>Table1[[#This Row],[Hoofdsom]]*$B$5/12</f>
        <v>29.629629629627136</v>
      </c>
      <c r="H332" s="2">
        <f>Table1[[#This Row],[Rente]]+Table1[[#This Row],[Aflossing]]</f>
        <v>585.18518518518272</v>
      </c>
    </row>
    <row r="333" spans="4:8" x14ac:dyDescent="0.2">
      <c r="D333">
        <f t="shared" si="16"/>
        <v>330</v>
      </c>
      <c r="E333" s="5">
        <f t="shared" si="17"/>
        <v>17222.222222220727</v>
      </c>
      <c r="F333" s="2">
        <f t="shared" si="15"/>
        <v>555.55555555555554</v>
      </c>
      <c r="G333" s="2">
        <f>Table1[[#This Row],[Hoofdsom]]*$B$5/12</f>
        <v>28.703703703701212</v>
      </c>
      <c r="H333" s="2">
        <f>Table1[[#This Row],[Rente]]+Table1[[#This Row],[Aflossing]]</f>
        <v>584.25925925925674</v>
      </c>
    </row>
    <row r="334" spans="4:8" x14ac:dyDescent="0.2">
      <c r="D334">
        <f t="shared" si="16"/>
        <v>331</v>
      </c>
      <c r="E334" s="5">
        <f t="shared" si="17"/>
        <v>16666.666666665173</v>
      </c>
      <c r="F334" s="2">
        <f t="shared" si="15"/>
        <v>555.55555555555554</v>
      </c>
      <c r="G334" s="2">
        <f>Table1[[#This Row],[Hoofdsom]]*$B$5/12</f>
        <v>27.777777777775288</v>
      </c>
      <c r="H334" s="2">
        <f>Table1[[#This Row],[Rente]]+Table1[[#This Row],[Aflossing]]</f>
        <v>583.33333333333087</v>
      </c>
    </row>
    <row r="335" spans="4:8" x14ac:dyDescent="0.2">
      <c r="D335">
        <f t="shared" si="16"/>
        <v>332</v>
      </c>
      <c r="E335" s="5">
        <f t="shared" si="17"/>
        <v>16111.111111109618</v>
      </c>
      <c r="F335" s="2">
        <f t="shared" si="15"/>
        <v>555.55555555555554</v>
      </c>
      <c r="G335" s="2">
        <f>Table1[[#This Row],[Hoofdsom]]*$B$5/12</f>
        <v>26.851851851849364</v>
      </c>
      <c r="H335" s="2">
        <f>Table1[[#This Row],[Rente]]+Table1[[#This Row],[Aflossing]]</f>
        <v>582.40740740740489</v>
      </c>
    </row>
    <row r="336" spans="4:8" x14ac:dyDescent="0.2">
      <c r="D336">
        <f t="shared" si="16"/>
        <v>333</v>
      </c>
      <c r="E336" s="5">
        <f t="shared" si="17"/>
        <v>15555.555555554063</v>
      </c>
      <c r="F336" s="2">
        <f t="shared" si="15"/>
        <v>555.55555555555554</v>
      </c>
      <c r="G336" s="2">
        <f>Table1[[#This Row],[Hoofdsom]]*$B$5/12</f>
        <v>25.925925925923437</v>
      </c>
      <c r="H336" s="2">
        <f>Table1[[#This Row],[Rente]]+Table1[[#This Row],[Aflossing]]</f>
        <v>581.48148148147902</v>
      </c>
    </row>
    <row r="337" spans="4:8" x14ac:dyDescent="0.2">
      <c r="D337">
        <f t="shared" si="16"/>
        <v>334</v>
      </c>
      <c r="E337" s="5">
        <f t="shared" si="17"/>
        <v>14999.999999998508</v>
      </c>
      <c r="F337" s="2">
        <f t="shared" si="15"/>
        <v>555.55555555555554</v>
      </c>
      <c r="G337" s="2">
        <f>Table1[[#This Row],[Hoofdsom]]*$B$5/12</f>
        <v>24.999999999997513</v>
      </c>
      <c r="H337" s="2">
        <f>Table1[[#This Row],[Rente]]+Table1[[#This Row],[Aflossing]]</f>
        <v>580.55555555555304</v>
      </c>
    </row>
    <row r="338" spans="4:8" x14ac:dyDescent="0.2">
      <c r="D338">
        <f t="shared" si="16"/>
        <v>335</v>
      </c>
      <c r="E338" s="5">
        <f t="shared" si="17"/>
        <v>14444.444444442954</v>
      </c>
      <c r="F338" s="2">
        <f t="shared" si="15"/>
        <v>555.55555555555554</v>
      </c>
      <c r="G338" s="2">
        <f>Table1[[#This Row],[Hoofdsom]]*$B$5/12</f>
        <v>24.074074074071589</v>
      </c>
      <c r="H338" s="2">
        <f>Table1[[#This Row],[Rente]]+Table1[[#This Row],[Aflossing]]</f>
        <v>579.62962962962717</v>
      </c>
    </row>
    <row r="339" spans="4:8" x14ac:dyDescent="0.2">
      <c r="D339">
        <f t="shared" si="16"/>
        <v>336</v>
      </c>
      <c r="E339" s="5">
        <f t="shared" si="17"/>
        <v>13888.888888887399</v>
      </c>
      <c r="F339" s="2">
        <f t="shared" si="15"/>
        <v>555.55555555555554</v>
      </c>
      <c r="G339" s="2">
        <f>Table1[[#This Row],[Hoofdsom]]*$B$5/12</f>
        <v>23.148148148145665</v>
      </c>
      <c r="H339" s="2">
        <f>Table1[[#This Row],[Rente]]+Table1[[#This Row],[Aflossing]]</f>
        <v>578.70370370370119</v>
      </c>
    </row>
    <row r="340" spans="4:8" x14ac:dyDescent="0.2">
      <c r="D340">
        <f t="shared" si="16"/>
        <v>337</v>
      </c>
      <c r="E340" s="5">
        <f t="shared" si="17"/>
        <v>13333.333333331844</v>
      </c>
      <c r="F340" s="2">
        <f t="shared" si="15"/>
        <v>555.55555555555554</v>
      </c>
      <c r="G340" s="2">
        <f>Table1[[#This Row],[Hoofdsom]]*$B$5/12</f>
        <v>22.222222222219742</v>
      </c>
      <c r="H340" s="2">
        <f>Table1[[#This Row],[Rente]]+Table1[[#This Row],[Aflossing]]</f>
        <v>577.77777777777533</v>
      </c>
    </row>
    <row r="341" spans="4:8" x14ac:dyDescent="0.2">
      <c r="D341">
        <f t="shared" si="16"/>
        <v>338</v>
      </c>
      <c r="E341" s="5">
        <f t="shared" si="17"/>
        <v>12777.777777776289</v>
      </c>
      <c r="F341" s="2">
        <f t="shared" si="15"/>
        <v>555.55555555555554</v>
      </c>
      <c r="G341" s="2">
        <f>Table1[[#This Row],[Hoofdsom]]*$B$5/12</f>
        <v>21.296296296293814</v>
      </c>
      <c r="H341" s="2">
        <f>Table1[[#This Row],[Rente]]+Table1[[#This Row],[Aflossing]]</f>
        <v>576.85185185184935</v>
      </c>
    </row>
    <row r="342" spans="4:8" x14ac:dyDescent="0.2">
      <c r="D342">
        <f t="shared" si="16"/>
        <v>339</v>
      </c>
      <c r="E342" s="5">
        <f t="shared" si="17"/>
        <v>12222.222222220735</v>
      </c>
      <c r="F342" s="2">
        <f t="shared" si="15"/>
        <v>555.55555555555554</v>
      </c>
      <c r="G342" s="2">
        <f>Table1[[#This Row],[Hoofdsom]]*$B$5/12</f>
        <v>20.37037037036789</v>
      </c>
      <c r="H342" s="2">
        <f>Table1[[#This Row],[Rente]]+Table1[[#This Row],[Aflossing]]</f>
        <v>575.92592592592348</v>
      </c>
    </row>
    <row r="343" spans="4:8" x14ac:dyDescent="0.2">
      <c r="D343">
        <f t="shared" si="16"/>
        <v>340</v>
      </c>
      <c r="E343" s="5">
        <f t="shared" si="17"/>
        <v>11666.66666666518</v>
      </c>
      <c r="F343" s="2">
        <f t="shared" si="15"/>
        <v>555.55555555555554</v>
      </c>
      <c r="G343" s="2">
        <f>Table1[[#This Row],[Hoofdsom]]*$B$5/12</f>
        <v>19.444444444441967</v>
      </c>
      <c r="H343" s="2">
        <f>Table1[[#This Row],[Rente]]+Table1[[#This Row],[Aflossing]]</f>
        <v>574.9999999999975</v>
      </c>
    </row>
    <row r="344" spans="4:8" x14ac:dyDescent="0.2">
      <c r="D344">
        <f t="shared" si="16"/>
        <v>341</v>
      </c>
      <c r="E344" s="5">
        <f t="shared" si="17"/>
        <v>11111.111111109625</v>
      </c>
      <c r="F344" s="2">
        <f t="shared" si="15"/>
        <v>555.55555555555554</v>
      </c>
      <c r="G344" s="2">
        <f>Table1[[#This Row],[Hoofdsom]]*$B$5/12</f>
        <v>18.518518518516043</v>
      </c>
      <c r="H344" s="2">
        <f>Table1[[#This Row],[Rente]]+Table1[[#This Row],[Aflossing]]</f>
        <v>574.07407407407163</v>
      </c>
    </row>
    <row r="345" spans="4:8" x14ac:dyDescent="0.2">
      <c r="D345">
        <f t="shared" si="16"/>
        <v>342</v>
      </c>
      <c r="E345" s="5">
        <f t="shared" si="17"/>
        <v>10555.55555555407</v>
      </c>
      <c r="F345" s="2">
        <f t="shared" si="15"/>
        <v>555.55555555555554</v>
      </c>
      <c r="G345" s="2">
        <f>Table1[[#This Row],[Hoofdsom]]*$B$5/12</f>
        <v>17.592592592590119</v>
      </c>
      <c r="H345" s="2">
        <f>Table1[[#This Row],[Rente]]+Table1[[#This Row],[Aflossing]]</f>
        <v>573.14814814814565</v>
      </c>
    </row>
    <row r="346" spans="4:8" x14ac:dyDescent="0.2">
      <c r="D346">
        <f t="shared" si="16"/>
        <v>343</v>
      </c>
      <c r="E346" s="5">
        <f t="shared" si="17"/>
        <v>9999.9999999985157</v>
      </c>
      <c r="F346" s="2">
        <f t="shared" si="15"/>
        <v>555.55555555555554</v>
      </c>
      <c r="G346" s="2">
        <f>Table1[[#This Row],[Hoofdsom]]*$B$5/12</f>
        <v>16.666666666664195</v>
      </c>
      <c r="H346" s="2">
        <f>Table1[[#This Row],[Rente]]+Table1[[#This Row],[Aflossing]]</f>
        <v>572.22222222221978</v>
      </c>
    </row>
    <row r="347" spans="4:8" x14ac:dyDescent="0.2">
      <c r="D347">
        <f t="shared" si="16"/>
        <v>344</v>
      </c>
      <c r="E347" s="5">
        <f t="shared" si="17"/>
        <v>9444.444444442961</v>
      </c>
      <c r="F347" s="2">
        <f t="shared" si="15"/>
        <v>555.55555555555554</v>
      </c>
      <c r="G347" s="2">
        <f>Table1[[#This Row],[Hoofdsom]]*$B$5/12</f>
        <v>15.740740740738268</v>
      </c>
      <c r="H347" s="2">
        <f>Table1[[#This Row],[Rente]]+Table1[[#This Row],[Aflossing]]</f>
        <v>571.2962962962938</v>
      </c>
    </row>
    <row r="348" spans="4:8" x14ac:dyDescent="0.2">
      <c r="D348">
        <f t="shared" si="16"/>
        <v>345</v>
      </c>
      <c r="E348" s="5">
        <f t="shared" si="17"/>
        <v>8888.8888888874062</v>
      </c>
      <c r="F348" s="2">
        <f t="shared" si="15"/>
        <v>555.55555555555554</v>
      </c>
      <c r="G348" s="2">
        <f>Table1[[#This Row],[Hoofdsom]]*$B$5/12</f>
        <v>14.814814814812344</v>
      </c>
      <c r="H348" s="2">
        <f>Table1[[#This Row],[Rente]]+Table1[[#This Row],[Aflossing]]</f>
        <v>570.37037037036794</v>
      </c>
    </row>
    <row r="349" spans="4:8" x14ac:dyDescent="0.2">
      <c r="D349">
        <f t="shared" si="16"/>
        <v>346</v>
      </c>
      <c r="E349" s="5">
        <f t="shared" si="17"/>
        <v>8333.3333333318515</v>
      </c>
      <c r="F349" s="2">
        <f t="shared" si="15"/>
        <v>555.55555555555554</v>
      </c>
      <c r="G349" s="2">
        <f>Table1[[#This Row],[Hoofdsom]]*$B$5/12</f>
        <v>13.88888888888642</v>
      </c>
      <c r="H349" s="2">
        <f>Table1[[#This Row],[Rente]]+Table1[[#This Row],[Aflossing]]</f>
        <v>569.44444444444196</v>
      </c>
    </row>
    <row r="350" spans="4:8" x14ac:dyDescent="0.2">
      <c r="D350">
        <f t="shared" si="16"/>
        <v>347</v>
      </c>
      <c r="E350" s="5">
        <f t="shared" si="17"/>
        <v>7777.7777777762958</v>
      </c>
      <c r="F350" s="2">
        <f t="shared" si="15"/>
        <v>555.55555555555554</v>
      </c>
      <c r="G350" s="2">
        <f>Table1[[#This Row],[Hoofdsom]]*$B$5/12</f>
        <v>12.962962962960495</v>
      </c>
      <c r="H350" s="2">
        <f>Table1[[#This Row],[Rente]]+Table1[[#This Row],[Aflossing]]</f>
        <v>568.51851851851609</v>
      </c>
    </row>
    <row r="351" spans="4:8" x14ac:dyDescent="0.2">
      <c r="D351">
        <f t="shared" si="16"/>
        <v>348</v>
      </c>
      <c r="E351" s="5">
        <f t="shared" si="17"/>
        <v>7222.2222222207402</v>
      </c>
      <c r="F351" s="2">
        <f t="shared" si="15"/>
        <v>555.55555555555554</v>
      </c>
      <c r="G351" s="2">
        <f>Table1[[#This Row],[Hoofdsom]]*$B$5/12</f>
        <v>12.037037037034567</v>
      </c>
      <c r="H351" s="2">
        <f>Table1[[#This Row],[Rente]]+Table1[[#This Row],[Aflossing]]</f>
        <v>567.59259259259011</v>
      </c>
    </row>
    <row r="352" spans="4:8" x14ac:dyDescent="0.2">
      <c r="D352">
        <f t="shared" si="16"/>
        <v>349</v>
      </c>
      <c r="E352" s="5">
        <f t="shared" si="17"/>
        <v>6666.6666666651845</v>
      </c>
      <c r="F352" s="2">
        <f t="shared" si="15"/>
        <v>555.55555555555554</v>
      </c>
      <c r="G352" s="2">
        <f>Table1[[#This Row],[Hoofdsom]]*$B$5/12</f>
        <v>11.111111111108642</v>
      </c>
      <c r="H352" s="2">
        <f>Table1[[#This Row],[Rente]]+Table1[[#This Row],[Aflossing]]</f>
        <v>566.66666666666424</v>
      </c>
    </row>
    <row r="353" spans="4:8" x14ac:dyDescent="0.2">
      <c r="D353">
        <f t="shared" si="16"/>
        <v>350</v>
      </c>
      <c r="E353" s="5">
        <f t="shared" si="17"/>
        <v>6111.1111111096288</v>
      </c>
      <c r="F353" s="2">
        <f t="shared" si="15"/>
        <v>555.55555555555554</v>
      </c>
      <c r="G353" s="2">
        <f>Table1[[#This Row],[Hoofdsom]]*$B$5/12</f>
        <v>10.185185185182716</v>
      </c>
      <c r="H353" s="2">
        <f>Table1[[#This Row],[Rente]]+Table1[[#This Row],[Aflossing]]</f>
        <v>565.74074074073826</v>
      </c>
    </row>
    <row r="354" spans="4:8" x14ac:dyDescent="0.2">
      <c r="D354">
        <f t="shared" si="16"/>
        <v>351</v>
      </c>
      <c r="E354" s="5">
        <f t="shared" si="17"/>
        <v>5555.5555555540732</v>
      </c>
      <c r="F354" s="2">
        <f t="shared" si="15"/>
        <v>555.55555555555554</v>
      </c>
      <c r="G354" s="2">
        <f>Table1[[#This Row],[Hoofdsom]]*$B$5/12</f>
        <v>9.2592592592567886</v>
      </c>
      <c r="H354" s="2">
        <f>Table1[[#This Row],[Rente]]+Table1[[#This Row],[Aflossing]]</f>
        <v>564.81481481481228</v>
      </c>
    </row>
    <row r="355" spans="4:8" x14ac:dyDescent="0.2">
      <c r="D355">
        <f t="shared" si="16"/>
        <v>352</v>
      </c>
      <c r="E355" s="5">
        <f t="shared" si="17"/>
        <v>4999.9999999985175</v>
      </c>
      <c r="F355" s="2">
        <f t="shared" si="15"/>
        <v>555.55555555555554</v>
      </c>
      <c r="G355" s="2">
        <f>Table1[[#This Row],[Hoofdsom]]*$B$5/12</f>
        <v>8.333333333330863</v>
      </c>
      <c r="H355" s="2">
        <f>Table1[[#This Row],[Rente]]+Table1[[#This Row],[Aflossing]]</f>
        <v>563.88888888888641</v>
      </c>
    </row>
    <row r="356" spans="4:8" x14ac:dyDescent="0.2">
      <c r="D356">
        <f t="shared" si="16"/>
        <v>353</v>
      </c>
      <c r="E356" s="5">
        <f t="shared" si="17"/>
        <v>4444.4444444429619</v>
      </c>
      <c r="F356" s="2">
        <f t="shared" si="15"/>
        <v>555.55555555555554</v>
      </c>
      <c r="G356" s="2">
        <f>Table1[[#This Row],[Hoofdsom]]*$B$5/12</f>
        <v>7.4074074074049365</v>
      </c>
      <c r="H356" s="2">
        <f>Table1[[#This Row],[Rente]]+Table1[[#This Row],[Aflossing]]</f>
        <v>562.96296296296043</v>
      </c>
    </row>
    <row r="357" spans="4:8" x14ac:dyDescent="0.2">
      <c r="D357">
        <f t="shared" si="16"/>
        <v>354</v>
      </c>
      <c r="E357" s="5">
        <f t="shared" si="17"/>
        <v>3888.8888888874062</v>
      </c>
      <c r="F357" s="2">
        <f t="shared" si="15"/>
        <v>555.55555555555554</v>
      </c>
      <c r="G357" s="2">
        <f>Table1[[#This Row],[Hoofdsom]]*$B$5/12</f>
        <v>6.4814814814790109</v>
      </c>
      <c r="H357" s="2">
        <f>Table1[[#This Row],[Rente]]+Table1[[#This Row],[Aflossing]]</f>
        <v>562.03703703703457</v>
      </c>
    </row>
    <row r="358" spans="4:8" x14ac:dyDescent="0.2">
      <c r="D358">
        <f t="shared" si="16"/>
        <v>355</v>
      </c>
      <c r="E358" s="5">
        <f t="shared" si="17"/>
        <v>3333.3333333318506</v>
      </c>
      <c r="F358" s="2">
        <f t="shared" si="15"/>
        <v>555.55555555555554</v>
      </c>
      <c r="G358" s="2">
        <f>Table1[[#This Row],[Hoofdsom]]*$B$5/12</f>
        <v>5.5555555555530844</v>
      </c>
      <c r="H358" s="2">
        <f>Table1[[#This Row],[Rente]]+Table1[[#This Row],[Aflossing]]</f>
        <v>561.11111111110858</v>
      </c>
    </row>
    <row r="359" spans="4:8" x14ac:dyDescent="0.2">
      <c r="D359">
        <f t="shared" si="16"/>
        <v>356</v>
      </c>
      <c r="E359" s="5">
        <f t="shared" si="17"/>
        <v>2777.7777777762949</v>
      </c>
      <c r="F359" s="2">
        <f t="shared" si="15"/>
        <v>555.55555555555554</v>
      </c>
      <c r="G359" s="2">
        <f>Table1[[#This Row],[Hoofdsom]]*$B$5/12</f>
        <v>4.629629629627158</v>
      </c>
      <c r="H359" s="2">
        <f>Table1[[#This Row],[Rente]]+Table1[[#This Row],[Aflossing]]</f>
        <v>560.18518518518272</v>
      </c>
    </row>
    <row r="360" spans="4:8" x14ac:dyDescent="0.2">
      <c r="D360">
        <f t="shared" si="16"/>
        <v>357</v>
      </c>
      <c r="E360" s="5">
        <f t="shared" si="17"/>
        <v>2222.2222222207392</v>
      </c>
      <c r="F360" s="2">
        <f t="shared" si="15"/>
        <v>555.55555555555554</v>
      </c>
      <c r="G360" s="2">
        <f>Table1[[#This Row],[Hoofdsom]]*$B$5/12</f>
        <v>3.7037037037012319</v>
      </c>
      <c r="H360" s="2">
        <f>Table1[[#This Row],[Rente]]+Table1[[#This Row],[Aflossing]]</f>
        <v>559.25925925925674</v>
      </c>
    </row>
    <row r="361" spans="4:8" x14ac:dyDescent="0.2">
      <c r="D361">
        <f t="shared" si="16"/>
        <v>358</v>
      </c>
      <c r="E361" s="5">
        <f t="shared" si="17"/>
        <v>1666.6666666651836</v>
      </c>
      <c r="F361" s="2">
        <f t="shared" si="15"/>
        <v>555.55555555555554</v>
      </c>
      <c r="G361" s="2">
        <f>Table1[[#This Row],[Hoofdsom]]*$B$5/12</f>
        <v>2.7777777777753059</v>
      </c>
      <c r="H361" s="2">
        <f>Table1[[#This Row],[Rente]]+Table1[[#This Row],[Aflossing]]</f>
        <v>558.33333333333087</v>
      </c>
    </row>
    <row r="362" spans="4:8" x14ac:dyDescent="0.2">
      <c r="D362">
        <f t="shared" si="16"/>
        <v>359</v>
      </c>
      <c r="E362" s="7">
        <f t="shared" si="17"/>
        <v>1111.1111111096279</v>
      </c>
      <c r="F362" s="2">
        <f t="shared" si="15"/>
        <v>555.55555555555554</v>
      </c>
      <c r="G362" s="2">
        <f>Table1[[#This Row],[Hoofdsom]]*$B$5/12</f>
        <v>1.8518518518493801</v>
      </c>
      <c r="H362" s="2">
        <f>Table1[[#This Row],[Rente]]+Table1[[#This Row],[Aflossing]]</f>
        <v>557.40740740740489</v>
      </c>
    </row>
    <row r="363" spans="4:8" x14ac:dyDescent="0.2">
      <c r="D363">
        <f t="shared" si="16"/>
        <v>360</v>
      </c>
      <c r="E363" s="7">
        <f t="shared" si="17"/>
        <v>555.55555555407238</v>
      </c>
      <c r="F363" s="2">
        <f t="shared" si="15"/>
        <v>555.55555555555554</v>
      </c>
      <c r="G363" s="2">
        <f>Table1[[#This Row],[Hoofdsom]]*$B$5/12</f>
        <v>0.92592592592345391</v>
      </c>
      <c r="H363" s="2">
        <f>Table1[[#This Row],[Rente]]+Table1[[#This Row],[Aflossing]]</f>
        <v>556.48148148147902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90CE3EA70AE47B44EBC4C28237B44" ma:contentTypeVersion="10" ma:contentTypeDescription="Create a new document." ma:contentTypeScope="" ma:versionID="590851726fc8503c2ce3f40793ef1c05">
  <xsd:schema xmlns:xsd="http://www.w3.org/2001/XMLSchema" xmlns:xs="http://www.w3.org/2001/XMLSchema" xmlns:p="http://schemas.microsoft.com/office/2006/metadata/properties" xmlns:ns2="d6c686f0-7a43-4798-b0cb-2619f9a39190" targetNamespace="http://schemas.microsoft.com/office/2006/metadata/properties" ma:root="true" ma:fieldsID="47f5e964d82e84bcad4da7dbf8080a02" ns2:_="">
    <xsd:import namespace="d6c686f0-7a43-4798-b0cb-2619f9a391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686f0-7a43-4798-b0cb-2619f9a391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A857A5-464F-44D5-9325-46F6E1AEBE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6C0654-A075-4A0C-9A9F-A1537069300F}">
  <ds:schemaRefs>
    <ds:schemaRef ds:uri="d6c686f0-7a43-4798-b0cb-2619f9a39190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D1A386-B72D-469A-8B51-D0E246B89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c686f0-7a43-4798-b0cb-2619f9a391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Lineaire Hypotheek Berekenen</vt:lpstr>
    </vt:vector>
  </TitlesOfParts>
  <Manager/>
  <Company>Hypotheekberekenen.nl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Lineaire hypotheek berekenen excel</dc:title>
  <dc:subject>Lineaire Hypotheek</dc:subject>
  <dc:creator>Hypotheekberekenen.nl</dc:creator>
  <cp:keywords/>
  <dc:description/>
  <cp:lastModifiedBy>Rutger Muller</cp:lastModifiedBy>
  <cp:revision/>
  <dcterms:created xsi:type="dcterms:W3CDTF">2020-10-07T14:05:08Z</dcterms:created>
  <dcterms:modified xsi:type="dcterms:W3CDTF">2020-10-27T14:34:52Z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0x01010009690CE3EA70AE47B44EBC4C28237B44</vt:lpwstr>
  </property>
</Properties>
</file>